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Департаменты\Деп. Закупок\Внутренние\Конкурсы\2021\РКСМ-1120 GpS трекеры\ЗК 1120\"/>
    </mc:Choice>
  </mc:AlternateContent>
  <bookViews>
    <workbookView xWindow="480" yWindow="105" windowWidth="20865" windowHeight="9315"/>
  </bookViews>
  <sheets>
    <sheet name="GPS" sheetId="4" r:id="rId1"/>
    <sheet name="2.2.1" sheetId="5" r:id="rId2"/>
    <sheet name="2.2.2." sheetId="6" r:id="rId3"/>
  </sheets>
  <definedNames>
    <definedName name="_xlnm.Print_Area" localSheetId="0">GPS!$A$1:$AB$50</definedName>
  </definedNames>
  <calcPr calcId="152511"/>
</workbook>
</file>

<file path=xl/calcChain.xml><?xml version="1.0" encoding="utf-8"?>
<calcChain xmlns="http://schemas.openxmlformats.org/spreadsheetml/2006/main">
  <c r="L35" i="4" l="1"/>
  <c r="L34" i="4"/>
  <c r="L33" i="4"/>
  <c r="L32" i="4"/>
  <c r="L31" i="4"/>
  <c r="L30" i="4"/>
  <c r="L29" i="4"/>
  <c r="L28" i="4"/>
  <c r="L27" i="4"/>
  <c r="L26" i="4"/>
  <c r="L25" i="4"/>
  <c r="J24" i="4"/>
  <c r="I24" i="4"/>
  <c r="L22" i="4"/>
  <c r="L21" i="4"/>
  <c r="L20" i="4"/>
  <c r="L19" i="4"/>
  <c r="L18" i="4"/>
  <c r="L17" i="4"/>
  <c r="L16" i="4"/>
  <c r="L15" i="4"/>
  <c r="L14" i="4"/>
  <c r="L13" i="4"/>
  <c r="L12" i="4"/>
  <c r="J11" i="4"/>
  <c r="I11" i="4"/>
  <c r="L11" i="4" l="1"/>
  <c r="J36" i="4"/>
  <c r="L24" i="4"/>
  <c r="L36" i="4" l="1"/>
</calcChain>
</file>

<file path=xl/sharedStrings.xml><?xml version="1.0" encoding="utf-8"?>
<sst xmlns="http://schemas.openxmlformats.org/spreadsheetml/2006/main" count="271" uniqueCount="112">
  <si>
    <t>Заказчик</t>
  </si>
  <si>
    <t>участник должен указать номер закупки, номер и предмет лота, соответствующие указанным в документации</t>
  </si>
  <si>
    <t>ЕИ</t>
  </si>
  <si>
    <t>номер и предмет лота</t>
  </si>
  <si>
    <t>Номер закупки</t>
  </si>
  <si>
    <t>ЦЕНОВОЕ ПРЕДЛОЖЕНИЕ</t>
  </si>
  <si>
    <t>наименование организации</t>
  </si>
  <si>
    <t>заполнить</t>
  </si>
  <si>
    <t>№ позиции</t>
  </si>
  <si>
    <t>№ лота</t>
  </si>
  <si>
    <t>Город выполнения работ</t>
  </si>
  <si>
    <t>Наименование Подрядчика</t>
  </si>
  <si>
    <t>Страна 
происхождения работ</t>
  </si>
  <si>
    <t>Итоговая стоимость , руб. 
С НДС с учетом коэффициента снижения</t>
  </si>
  <si>
    <t>Цена одной единицы Продукции, без НДС (руб.)</t>
  </si>
  <si>
    <t>дата</t>
  </si>
  <si>
    <t>Приложение 2.2. к закупочной документации</t>
  </si>
  <si>
    <t>ЗАПОЛНЯЕТСЯ УЧАСТНИКОМ</t>
  </si>
  <si>
    <t>ИТОГО, начальная максимальная цена договора по лоту 1 :</t>
  </si>
  <si>
    <t>_______________________________________</t>
  </si>
  <si>
    <t>ФИО</t>
  </si>
  <si>
    <t>должность</t>
  </si>
  <si>
    <t>МП</t>
  </si>
  <si>
    <t>Коэффициент снижения*
Коэффициент снижения  — это процент, на который уменьшается итоговая стоимость, по сравнению с НМЦ. Коэффициент должен быть единым для всех видов услуг</t>
  </si>
  <si>
    <t>Состав комплекса  ежемесячных услуг по обслуживанию оборудованния (бортовой абонентский GPS/GPRS терминал), выполняемое Исполнителем ежемесячно по каждому автотранспортному средству, оборудованному бортовым абонентским GPS/GPRS терминалом</t>
  </si>
  <si>
    <t>РКСМ-1120</t>
  </si>
  <si>
    <t>№ п/п</t>
  </si>
  <si>
    <t>Наименование оказываемых услуг</t>
  </si>
  <si>
    <t xml:space="preserve">Контроль следующих параметров:
1. Перемещение объектов в режиме реального времени;
2. Контроль работы двигателя в режиме реального времени;
3. Контроль работы дополнительного оборудования в режиме реального времени.
</t>
  </si>
  <si>
    <t xml:space="preserve">Транспортировка данных посредством сети GSM от объектов на сервер общества Исполнителя </t>
  </si>
  <si>
    <t>Хранение и обработка данных на сервере общества Исполнителя</t>
  </si>
  <si>
    <t xml:space="preserve">Техническая поддержка по работе системы по телефону   </t>
  </si>
  <si>
    <t>Доступ к базе данных хранящихся на сервере общества Исполнителя</t>
  </si>
  <si>
    <t xml:space="preserve">Состав комплекса разовых услуг  аварийно-восстановительных работ по ремонту оборудования GPS/GPRS 2, выполняемое Исполнителем по заявкам Заказчика </t>
  </si>
  <si>
    <t xml:space="preserve">Монтаж терминала в т.ч.:
1.1. поиск мест подключения и расположения терминала;
1.2. разборка/сборка панели (для расположения терминала);
1.3. подключение внешнего питания терминала и контроля зажигания с последующим изолированием мест подключения проводки ТС;
1.4. настройка/программирование терминала (указание порта, IP адреса сервера, настройка конфигурации терминала);
1.5. пломбировка:
·         всех точек подключения к электрической проводке ТС;
·         корпуса держателя предохранителя;
·         корпуса терминала с местами подключения пинов электропроводки.
1.6. проверка работы;
1.7. заполнение документации
</t>
  </si>
  <si>
    <t>1 (одна) услуга для 1-го транспортного средства</t>
  </si>
  <si>
    <t>Демонтаж терминала в т.ч.:
2.1. разборка сборка панели (для доступа к терминалу);
2.2. отсоединение проводов терминала от бортовой сети ТС с последующим изолированием мест подключения проводов терминала к бортовой сети ТС;
2.3.снятия антенн GPS/GSM/ГЛОНАСС (при наличии внешних антенных);</t>
  </si>
  <si>
    <r>
      <t>Замена батареи включая батарею в т.ч.:</t>
    </r>
    <r>
      <rPr>
        <b/>
        <sz val="14"/>
        <rFont val="Times New Roman"/>
        <family val="1"/>
        <charset val="204"/>
      </rPr>
      <t xml:space="preserve">
</t>
    </r>
    <r>
      <rPr>
        <sz val="14"/>
        <rFont val="Times New Roman"/>
        <family val="1"/>
        <charset val="204"/>
      </rPr>
      <t>3.1. Снятие/установка терминала;
3.2. Сборка/разборка терминала;
3.3. Замена батареи;</t>
    </r>
  </si>
  <si>
    <t>Переподключение контактов (внешнее питание/зажигание/массы/ДУТ) (за единицу) в т.ч.:
4.1. Разборка сборка панели (для доступа к терминалу);
4.2. Пере подключение контактов;
4.3. Пере пломбировка контактов и/или предохранителя (включая пломбы).</t>
  </si>
  <si>
    <t>Замена ГЛОНАСС и GSM антенн в т.ч.:
5.1. Разборка сборка панели (для доступа к терминалу);
5.2. Замена ГЛОНАСС/GPS антенны (не включая антенну);</t>
  </si>
  <si>
    <t>Новая ГЛОНАСС/GPS/GSM антенна (при замене антенны)</t>
  </si>
  <si>
    <t>Подключение питания блока (трекера) к аккумулятору</t>
  </si>
  <si>
    <t>Прокладка кабеля питания к аккумулятору</t>
  </si>
  <si>
    <t>Перенос ГЛОННАС антенны  GPS либо GSM антенны в т.ч.:
9.1. Разборка сборка панели (для доступа к антенне);
9.2. Перенос ГЛОННАС/GPS либо GSM антенны;
9.3. Пере пломбировка контактов и/или предохранителя (включая пломбы).</t>
  </si>
  <si>
    <t>Замена терминала без прокладки новой проводки в т.ч.:
10.1. Разборка сборка панели (для доступа к терминалу);
10.2. Снятие/установка терминала;
10.3. Пере пломбировка корпуса прибора (включая пломбы);</t>
  </si>
  <si>
    <t>Перепломбировка контактов или предохранителя</t>
  </si>
  <si>
    <t>Замена предохранителя включая предохранитель в т.ч.:
12.1. Разборка сборка панели (для доступа к предохранителю);
12.2. Замена предохранителя (включая предохранитель);
12.3 Пере пломбировка предохранителя (включая пломбы).</t>
  </si>
  <si>
    <t>Диагностика оборудования в т.ч.:
13.1. Разборка сборка панели (для доступа к терминалу);
13.2. Осмотр целостности контактов, проводов, пломб. 
13.3. Выявление неисправности.
Либо удаленная диагностика в т.ч.:
13.1. Подключение к терминалу;
13.2. Проверка/корректировка настроек;
13.3. Перезагрузка терминала;</t>
  </si>
  <si>
    <t>Новый шлейф питания</t>
  </si>
  <si>
    <t xml:space="preserve"> Новый бортовой абонентский GPS/GPRS терминал</t>
  </si>
  <si>
    <t>Замена GPS терминала с прокладкой новой проводки (при установке терминала отличной марки и модели от ранее установленного на ТС) в т.ч.:
16.1. Разборка сборка панели (для доступа к терминалу);
16.2. Снятие старого терминала;
16.3. Отсоединение проводов терминала от бортовой сети ТС с последующим изолированием мест подключения проводов терминала к бортовой сети ТС;
16.4. Снятие антенн GPS/GSM/ГЛОНАСС;
16.5. Извлечение SIM-карты с последующей установкой крышек терминала на место; 
16.6. Установка в новый терминал извлеченной SIM карты;
16.7. Поиск мест подключения и расположения терминала;
16.8. Подключение внешнего питания терминала и контроля зажигания с последующим изолированием мест подключения проводки ТС;
16.9. Настройка/программирование терминала (указание порта, IP адреса сервера, настройка конфигурации терминала);
16.10. Пломбировка:
• всех точек подключения к электрической проводке ТС;
• корпуса держателя предохранителя;
• корпуса терминала с местами подключения пинов электропроводки.
16.11. Проверка работы;</t>
  </si>
  <si>
    <t>Замена SIM карты (SIM карта Исполнителя)</t>
  </si>
  <si>
    <t>Переустановка или перенос блока (трекера) с прокладкой новой проводки внутри кабины в т.ч.:
18.1. Разборка сборка панели (для доступа к терминалу);
18.2. Переустановка или перенос блока (трекера);
18.3. Прокладка новой проводки внутри кабины (включая проводку, автомобильную гофру, пластиковые стяжки);
18.4. Пере пломбировка контактов и/или предохранителя (включая пломбы);</t>
  </si>
  <si>
    <t>Подключение штатного ДУТ без прокладки проводки</t>
  </si>
  <si>
    <t>Установка врезного ДУТ 
- первоначальная диагностика
- врезка датчика в бак
- прокладка кабеля
- проверка работы
- заполнение документации</t>
  </si>
  <si>
    <t>Прокладка кабеля в стеснённых условиях</t>
  </si>
  <si>
    <t>Установка ДУТ без прокладки проводов (в случае замены ДУТ)</t>
  </si>
  <si>
    <t>Переподключение питания ДУТ</t>
  </si>
  <si>
    <t>Диагностика ДУТ</t>
  </si>
  <si>
    <t>Прокладка кабеля ДУТ</t>
  </si>
  <si>
    <t>Тарировка ДУТ на АЗС</t>
  </si>
  <si>
    <t>Тарировка ДУТ мерными емкостями</t>
  </si>
  <si>
    <t>Демонтаж ДУТ</t>
  </si>
  <si>
    <t>Пломбировка ДУТ</t>
  </si>
  <si>
    <t>Контрольный замер ДУТ</t>
  </si>
  <si>
    <t>Кабель монтажный для ДУТ</t>
  </si>
  <si>
    <t>Приложение 2.2.1. к закупочной документации</t>
  </si>
  <si>
    <t>_____________________________________</t>
  </si>
  <si>
    <t>Приложение 2.2.2. к закупочной документации</t>
  </si>
  <si>
    <t>Состав комплекса услуг</t>
  </si>
  <si>
    <t>Требования к услугам</t>
  </si>
  <si>
    <t>Количество транспортных средств, ед.</t>
  </si>
  <si>
    <t>Цена в мес, руб. без НДС за комплекс услуг на 1 ед. транспортного средства</t>
  </si>
  <si>
    <t>Срок  оказания услуг, мес</t>
  </si>
  <si>
    <t>Стоимость, руб. без НДС за весь период договора</t>
  </si>
  <si>
    <t>Период оказания услуг</t>
  </si>
  <si>
    <t>Согласно Приложению 1.1.1.</t>
  </si>
  <si>
    <t>Согласно Техническому заданию</t>
  </si>
  <si>
    <t>всего, в т.ч.</t>
  </si>
  <si>
    <t>регионы УО РКС</t>
  </si>
  <si>
    <t>комплекс услуг</t>
  </si>
  <si>
    <t>01.02.2021-30.01.2024</t>
  </si>
  <si>
    <t>г. Благовещенск</t>
  </si>
  <si>
    <t>ООО «Новогор-Прикамье»</t>
  </si>
  <si>
    <t xml:space="preserve">г.Пермь
</t>
  </si>
  <si>
    <t>ООО «Волжские коммунальные системы»</t>
  </si>
  <si>
    <t>г.Тольятти</t>
  </si>
  <si>
    <t xml:space="preserve">ООО «Горводоканал» </t>
  </si>
  <si>
    <t>г.Пенза</t>
  </si>
  <si>
    <t xml:space="preserve">АО «Кировские коммунальные системы» </t>
  </si>
  <si>
    <t>г.Киров</t>
  </si>
  <si>
    <t>ООО «Березниковская водоснабжающая компания</t>
  </si>
  <si>
    <t>г.Березники</t>
  </si>
  <si>
    <t>АО «ПКС-Водоканал»</t>
  </si>
  <si>
    <t>г.Петрозаводск</t>
  </si>
  <si>
    <t xml:space="preserve"> АО «ПКС-Тепловые сети»</t>
  </si>
  <si>
    <t>ООО «Самарские коммунальные системы»</t>
  </si>
  <si>
    <t>г.Самара</t>
  </si>
  <si>
    <t xml:space="preserve"> АО «Тамбовские коммунальные системы» </t>
  </si>
  <si>
    <t>г. Тамбов</t>
  </si>
  <si>
    <t>ООО «Ульяновскоблводоканал»</t>
  </si>
  <si>
    <t>г.Димитровград</t>
  </si>
  <si>
    <t xml:space="preserve">Цена в мес, руб. без НДС за комплекс услуг </t>
  </si>
  <si>
    <t>Согласно Приложению 1.1.2.</t>
  </si>
  <si>
    <t>по заявкам Заказчика в течение 36ти месяцев</t>
  </si>
  <si>
    <t>Примечания:</t>
  </si>
  <si>
    <t>Участник закупки вправе при предоставлении заявки на участие предложить установку новых бортовых систем. Если предложение участника на установку новых бортовых систем содержит увеличение цены ежемесячного абонентского обслуживания, то участник обязан зафиксировать ежемесячную максимальную стоимость комплекса разовых услуг для Заказчика и принять на себя следующее обязательство: в случае, если стоимость фактически оказанных разовых услуг, превысит  зафиксированную максимальную стоимость в месяц, услуги не оплачиваются Заказчиком.</t>
  </si>
  <si>
    <t>Стоимость комплекса разовых услуг в месяц является ориентировочной, услуги оплачиваются Заказчиком по факту, если иное не указано в заявке участника согласно примечанию 1.</t>
  </si>
  <si>
    <r>
      <t xml:space="preserve">Комплекс разовых услуг  аварийно-восстановительных работ по ремонту оборудования GPS/GPRS </t>
    </r>
    <r>
      <rPr>
        <b/>
        <vertAlign val="superscript"/>
        <sz val="18"/>
        <color rgb="FFFF0000"/>
        <rFont val="Times New Roman"/>
        <family val="1"/>
      </rPr>
      <t>2</t>
    </r>
  </si>
  <si>
    <t>Отказ Заказчика от предоставления ранее согласованного ТС (ложный вызов)</t>
  </si>
  <si>
    <r>
      <t xml:space="preserve">Абонентская плата за комплекс ежемесячных услуг по мониторингу работы транспортных средств и сервисно-техническое обслуживание оборудования GPS /GPRS </t>
    </r>
    <r>
      <rPr>
        <b/>
        <vertAlign val="superscript"/>
        <sz val="18"/>
        <color rgb="FFFF0000"/>
        <rFont val="Times New Roman"/>
        <family val="1"/>
      </rPr>
      <t>2</t>
    </r>
  </si>
  <si>
    <t>ООО «Амурские коммунальные системы»</t>
  </si>
</sst>
</file>

<file path=xl/styles.xml><?xml version="1.0" encoding="utf-8"?>
<styleSheet xmlns="http://schemas.openxmlformats.org/spreadsheetml/2006/main" xmlns:mc="http://schemas.openxmlformats.org/markup-compatibility/2006" xmlns:x14ac="http://schemas.microsoft.com/office/spreadsheetml/2009/9/ac" mc:Ignorable="x14ac">
  <fonts count="40" x14ac:knownFonts="1">
    <font>
      <sz val="10"/>
      <name val="Arial"/>
    </font>
    <font>
      <sz val="10"/>
      <name val="Arial Cyr"/>
      <family val="2"/>
      <charset val="204"/>
    </font>
    <font>
      <sz val="8"/>
      <name val="Arial"/>
      <family val="2"/>
    </font>
    <font>
      <sz val="10"/>
      <color theme="1"/>
      <name val="Arial"/>
      <family val="2"/>
      <charset val="204"/>
    </font>
    <font>
      <b/>
      <i/>
      <sz val="11"/>
      <color theme="1"/>
      <name val="Arial"/>
      <family val="2"/>
      <charset val="204"/>
    </font>
    <font>
      <b/>
      <sz val="12"/>
      <color theme="1"/>
      <name val="Times New Roman"/>
      <family val="1"/>
    </font>
    <font>
      <b/>
      <sz val="10"/>
      <color theme="1"/>
      <name val="Times New Roman"/>
      <family val="1"/>
    </font>
    <font>
      <b/>
      <sz val="13"/>
      <color theme="1"/>
      <name val="Times New Roman"/>
      <family val="1"/>
      <charset val="204"/>
    </font>
    <font>
      <i/>
      <sz val="13"/>
      <color theme="1"/>
      <name val="Times New Roman"/>
      <family val="1"/>
      <charset val="204"/>
    </font>
    <font>
      <i/>
      <sz val="10"/>
      <color theme="1"/>
      <name val="Arial"/>
      <family val="2"/>
      <charset val="204"/>
    </font>
    <font>
      <sz val="11"/>
      <color theme="1"/>
      <name val="Times New Roman"/>
      <family val="1"/>
      <charset val="204"/>
    </font>
    <font>
      <sz val="11"/>
      <color rgb="FF000000"/>
      <name val="Calibri"/>
      <family val="2"/>
      <charset val="204"/>
    </font>
    <font>
      <sz val="10"/>
      <name val="Arial"/>
      <family val="2"/>
      <charset val="204"/>
    </font>
    <font>
      <sz val="11"/>
      <name val="Times New Roman"/>
      <family val="1"/>
      <charset val="204"/>
    </font>
    <font>
      <sz val="10"/>
      <color theme="1"/>
      <name val="Times New Roman"/>
      <family val="1"/>
      <charset val="204"/>
    </font>
    <font>
      <b/>
      <sz val="18"/>
      <name val="Times New Roman"/>
      <family val="1"/>
      <charset val="204"/>
    </font>
    <font>
      <sz val="16"/>
      <name val="Times New Roman"/>
      <family val="1"/>
      <charset val="204"/>
    </font>
    <font>
      <b/>
      <i/>
      <sz val="11"/>
      <name val="Arial"/>
      <family val="2"/>
      <charset val="204"/>
    </font>
    <font>
      <b/>
      <sz val="14"/>
      <color theme="1"/>
      <name val="Times New Roman"/>
      <family val="1"/>
    </font>
    <font>
      <sz val="14"/>
      <color theme="1"/>
      <name val="Arial"/>
      <family val="2"/>
      <charset val="204"/>
    </font>
    <font>
      <b/>
      <sz val="14"/>
      <name val="Times New Roman"/>
      <family val="1"/>
    </font>
    <font>
      <sz val="14"/>
      <name val="Arial"/>
      <family val="2"/>
      <charset val="204"/>
    </font>
    <font>
      <sz val="14"/>
      <name val="Times New Roman"/>
      <family val="1"/>
      <charset val="204"/>
    </font>
    <font>
      <sz val="14"/>
      <color theme="1"/>
      <name val="Times New Roman"/>
      <family val="1"/>
      <charset val="204"/>
    </font>
    <font>
      <b/>
      <sz val="14"/>
      <name val="Times New Roman"/>
      <family val="1"/>
      <charset val="204"/>
    </font>
    <font>
      <sz val="22"/>
      <color theme="1"/>
      <name val="Arial"/>
      <family val="2"/>
      <charset val="204"/>
    </font>
    <font>
      <sz val="22"/>
      <color theme="1"/>
      <name val="Times New Roman"/>
      <family val="1"/>
      <charset val="204"/>
    </font>
    <font>
      <sz val="18"/>
      <name val="Arial"/>
      <family val="2"/>
      <charset val="204"/>
    </font>
    <font>
      <b/>
      <sz val="16"/>
      <color theme="1"/>
      <name val="Times New Roman"/>
      <family val="1"/>
      <charset val="204"/>
    </font>
    <font>
      <sz val="16"/>
      <color theme="1"/>
      <name val="Times New Roman"/>
      <family val="1"/>
      <charset val="204"/>
    </font>
    <font>
      <b/>
      <sz val="16"/>
      <name val="Arial"/>
      <family val="2"/>
      <charset val="204"/>
    </font>
    <font>
      <b/>
      <sz val="18"/>
      <name val="Arial"/>
      <family val="2"/>
      <charset val="204"/>
    </font>
    <font>
      <sz val="10"/>
      <color rgb="FFFF0000"/>
      <name val="Arial"/>
      <family val="2"/>
      <charset val="204"/>
    </font>
    <font>
      <b/>
      <sz val="16"/>
      <name val="Times New Roman"/>
      <family val="1"/>
    </font>
    <font>
      <b/>
      <sz val="18"/>
      <name val="Times New Roman"/>
      <family val="1"/>
    </font>
    <font>
      <b/>
      <vertAlign val="superscript"/>
      <sz val="18"/>
      <color rgb="FFFF0000"/>
      <name val="Times New Roman"/>
      <family val="1"/>
    </font>
    <font>
      <b/>
      <sz val="16"/>
      <color theme="1"/>
      <name val="Times New Roman"/>
      <family val="1"/>
    </font>
    <font>
      <b/>
      <sz val="16"/>
      <color rgb="FFFF0000"/>
      <name val="Times New Roman"/>
      <family val="1"/>
    </font>
    <font>
      <b/>
      <sz val="20"/>
      <color theme="1"/>
      <name val="Arial"/>
      <family val="2"/>
      <charset val="204"/>
    </font>
    <font>
      <b/>
      <sz val="16"/>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auto="1"/>
      </left>
      <right style="thin">
        <color auto="1"/>
      </right>
      <top/>
      <bottom/>
      <diagonal/>
    </border>
  </borders>
  <cellStyleXfs count="4">
    <xf numFmtId="0" fontId="0" fillId="0" borderId="0" applyNumberFormat="0" applyFill="0" applyBorder="0" applyAlignment="0" applyProtection="0"/>
    <xf numFmtId="0" fontId="1" fillId="0" borderId="0"/>
    <xf numFmtId="0" fontId="2" fillId="0" borderId="0"/>
    <xf numFmtId="0" fontId="11" fillId="0" borderId="0"/>
  </cellStyleXfs>
  <cellXfs count="102">
    <xf numFmtId="0" fontId="0" fillId="0" borderId="0" xfId="0" applyNumberFormat="1" applyFont="1" applyFill="1" applyBorder="1" applyAlignment="1" applyProtection="1"/>
    <xf numFmtId="0" fontId="4" fillId="0" borderId="0" xfId="0" applyNumberFormat="1" applyFont="1" applyFill="1" applyBorder="1" applyAlignment="1" applyProtection="1">
      <alignment horizontal="left" vertical="top"/>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left" vertical="center"/>
    </xf>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7" fillId="0" borderId="0" xfId="0" applyNumberFormat="1" applyFont="1" applyFill="1" applyBorder="1" applyAlignment="1" applyProtection="1">
      <alignment vertical="center"/>
    </xf>
    <xf numFmtId="0" fontId="8"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9" fillId="0" borderId="0" xfId="0" applyNumberFormat="1" applyFont="1" applyFill="1" applyBorder="1" applyAlignment="1" applyProtection="1"/>
    <xf numFmtId="0" fontId="6" fillId="3" borderId="1" xfId="0" applyNumberFormat="1" applyFont="1" applyFill="1" applyBorder="1" applyAlignment="1" applyProtection="1">
      <alignment horizontal="center" vertical="center" textRotation="90" wrapText="1"/>
    </xf>
    <xf numFmtId="0" fontId="6" fillId="3" borderId="1" xfId="0" applyNumberFormat="1" applyFont="1" applyFill="1" applyBorder="1" applyAlignment="1" applyProtection="1">
      <alignment horizontal="center" vertical="center" wrapText="1"/>
    </xf>
    <xf numFmtId="0" fontId="10" fillId="0" borderId="0" xfId="0" applyNumberFormat="1" applyFont="1" applyFill="1" applyBorder="1" applyAlignment="1" applyProtection="1"/>
    <xf numFmtId="0" fontId="10" fillId="0" borderId="0" xfId="0" applyNumberFormat="1" applyFont="1" applyFill="1" applyBorder="1" applyAlignment="1" applyProtection="1">
      <alignment horizontal="left" vertical="center"/>
    </xf>
    <xf numFmtId="0" fontId="6" fillId="0" borderId="1" xfId="0" applyNumberFormat="1" applyFont="1" applyFill="1" applyBorder="1" applyAlignment="1" applyProtection="1">
      <alignment vertical="center" wrapText="1"/>
    </xf>
    <xf numFmtId="0" fontId="8" fillId="0" borderId="1" xfId="0" applyNumberFormat="1" applyFont="1" applyFill="1" applyBorder="1" applyAlignment="1" applyProtection="1">
      <alignment vertical="center"/>
    </xf>
    <xf numFmtId="0" fontId="6" fillId="3" borderId="1" xfId="0" applyNumberFormat="1" applyFont="1" applyFill="1" applyBorder="1" applyAlignment="1" applyProtection="1">
      <alignment horizontal="left" vertical="center" wrapText="1"/>
    </xf>
    <xf numFmtId="0" fontId="14" fillId="3" borderId="3" xfId="0" applyNumberFormat="1" applyFont="1" applyFill="1" applyBorder="1" applyAlignment="1" applyProtection="1">
      <alignment horizontal="center" vertical="center" wrapText="1"/>
    </xf>
    <xf numFmtId="0" fontId="6" fillId="3" borderId="3" xfId="0" applyNumberFormat="1" applyFont="1" applyFill="1" applyBorder="1" applyAlignment="1" applyProtection="1">
      <alignment horizontal="center" vertical="center" wrapText="1"/>
    </xf>
    <xf numFmtId="0" fontId="6" fillId="3" borderId="5" xfId="0" applyNumberFormat="1" applyFont="1" applyFill="1" applyBorder="1" applyAlignment="1" applyProtection="1">
      <alignment horizontal="center" vertical="center" wrapText="1"/>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left" vertical="center"/>
    </xf>
    <xf numFmtId="0" fontId="17" fillId="0" borderId="0" xfId="0" applyNumberFormat="1" applyFont="1" applyFill="1" applyBorder="1" applyAlignment="1" applyProtection="1">
      <alignment horizontal="right"/>
    </xf>
    <xf numFmtId="0" fontId="19" fillId="0" borderId="0" xfId="0" applyNumberFormat="1" applyFont="1" applyFill="1" applyBorder="1" applyAlignment="1" applyProtection="1"/>
    <xf numFmtId="0" fontId="20" fillId="0" borderId="0" xfId="0" applyNumberFormat="1" applyFont="1" applyFill="1" applyBorder="1" applyAlignment="1" applyProtection="1">
      <alignment vertical="center"/>
    </xf>
    <xf numFmtId="0" fontId="20" fillId="0" borderId="0" xfId="0" applyNumberFormat="1" applyFont="1" applyFill="1" applyBorder="1" applyAlignment="1" applyProtection="1">
      <alignment vertical="center" wrapText="1"/>
    </xf>
    <xf numFmtId="0" fontId="21" fillId="0" borderId="0" xfId="0" applyNumberFormat="1" applyFont="1" applyFill="1" applyBorder="1" applyAlignment="1" applyProtection="1"/>
    <xf numFmtId="0" fontId="20" fillId="2" borderId="1" xfId="0" applyNumberFormat="1" applyFont="1" applyFill="1" applyBorder="1" applyAlignment="1" applyProtection="1">
      <alignment horizontal="center" vertical="top" wrapText="1"/>
    </xf>
    <xf numFmtId="0" fontId="21" fillId="0" borderId="0" xfId="0" applyNumberFormat="1" applyFont="1" applyFill="1" applyBorder="1" applyAlignment="1" applyProtection="1">
      <alignment vertical="top"/>
    </xf>
    <xf numFmtId="0" fontId="22" fillId="0" borderId="1" xfId="0" applyNumberFormat="1" applyFont="1" applyFill="1" applyBorder="1" applyAlignment="1" applyProtection="1">
      <alignment horizontal="center" vertical="top" wrapText="1"/>
    </xf>
    <xf numFmtId="0" fontId="22" fillId="0" borderId="1" xfId="0" applyNumberFormat="1" applyFont="1" applyFill="1" applyBorder="1" applyAlignment="1" applyProtection="1">
      <alignment horizontal="left" vertical="top" wrapText="1"/>
    </xf>
    <xf numFmtId="0" fontId="13" fillId="0" borderId="0" xfId="0" applyNumberFormat="1" applyFont="1" applyFill="1" applyBorder="1" applyAlignment="1" applyProtection="1">
      <alignment horizontal="left" vertical="center"/>
    </xf>
    <xf numFmtId="0" fontId="21" fillId="0" borderId="0" xfId="0" applyNumberFormat="1" applyFont="1" applyFill="1" applyBorder="1" applyAlignment="1" applyProtection="1">
      <alignment horizontal="left" vertical="center"/>
    </xf>
    <xf numFmtId="0" fontId="20" fillId="2" borderId="1" xfId="0" applyNumberFormat="1" applyFont="1" applyFill="1" applyBorder="1" applyAlignment="1" applyProtection="1">
      <alignment horizontal="center" vertical="center" textRotation="90" wrapText="1"/>
    </xf>
    <xf numFmtId="0" fontId="20" fillId="2" borderId="1" xfId="0" applyNumberFormat="1" applyFont="1" applyFill="1" applyBorder="1" applyAlignment="1" applyProtection="1">
      <alignment horizontal="center" vertical="center" wrapText="1"/>
    </xf>
    <xf numFmtId="0" fontId="20" fillId="2" borderId="2" xfId="0" applyNumberFormat="1" applyFont="1" applyFill="1" applyBorder="1" applyAlignment="1" applyProtection="1">
      <alignment horizontal="center" vertical="center" wrapText="1"/>
    </xf>
    <xf numFmtId="0" fontId="22" fillId="0" borderId="1" xfId="0" applyFont="1" applyFill="1" applyBorder="1" applyAlignment="1">
      <alignment horizontal="center" vertical="center"/>
    </xf>
    <xf numFmtId="0" fontId="22" fillId="0" borderId="1" xfId="0" applyNumberFormat="1" applyFont="1" applyBorder="1" applyAlignment="1">
      <alignment horizontal="left" vertical="top" wrapText="1"/>
    </xf>
    <xf numFmtId="0" fontId="23" fillId="0" borderId="3" xfId="0" applyNumberFormat="1" applyFont="1" applyFill="1" applyBorder="1" applyAlignment="1" applyProtection="1">
      <alignment horizontal="center" vertical="center" wrapText="1"/>
    </xf>
    <xf numFmtId="4" fontId="22" fillId="0" borderId="1" xfId="0" applyNumberFormat="1" applyFont="1" applyFill="1" applyBorder="1" applyAlignment="1">
      <alignment horizontal="right" vertical="center" wrapText="1"/>
    </xf>
    <xf numFmtId="0" fontId="22" fillId="0" borderId="4" xfId="0" applyNumberFormat="1" applyFont="1" applyFill="1" applyBorder="1" applyAlignment="1" applyProtection="1">
      <alignment horizontal="left" vertical="top" wrapText="1"/>
    </xf>
    <xf numFmtId="0" fontId="23" fillId="0" borderId="0" xfId="0" applyNumberFormat="1" applyFont="1" applyFill="1" applyBorder="1" applyAlignment="1" applyProtection="1"/>
    <xf numFmtId="0" fontId="23" fillId="0" borderId="0" xfId="0" applyNumberFormat="1" applyFont="1" applyFill="1" applyBorder="1" applyAlignment="1" applyProtection="1">
      <alignment horizontal="left" vertical="center"/>
    </xf>
    <xf numFmtId="0" fontId="19" fillId="0" borderId="0" xfId="0" applyNumberFormat="1" applyFont="1" applyFill="1" applyBorder="1" applyAlignment="1" applyProtection="1">
      <alignment horizontal="left" vertical="center"/>
    </xf>
    <xf numFmtId="0" fontId="25" fillId="0" borderId="0" xfId="0" applyNumberFormat="1" applyFont="1" applyFill="1" applyBorder="1" applyAlignment="1" applyProtection="1"/>
    <xf numFmtId="0" fontId="26" fillId="0" borderId="0" xfId="0" applyNumberFormat="1" applyFont="1" applyFill="1" applyBorder="1" applyAlignment="1" applyProtection="1"/>
    <xf numFmtId="0" fontId="26" fillId="0" borderId="0" xfId="1" applyFont="1" applyAlignment="1">
      <alignment vertical="center"/>
    </xf>
    <xf numFmtId="0" fontId="26" fillId="0" borderId="0" xfId="0" applyNumberFormat="1" applyFont="1" applyFill="1" applyBorder="1" applyAlignment="1" applyProtection="1">
      <alignment horizontal="left" vertical="center"/>
    </xf>
    <xf numFmtId="0" fontId="25" fillId="0" borderId="0" xfId="0" applyNumberFormat="1" applyFont="1" applyFill="1" applyBorder="1" applyAlignment="1" applyProtection="1">
      <alignment horizontal="left" vertical="center"/>
    </xf>
    <xf numFmtId="0" fontId="26" fillId="0" borderId="6" xfId="0" applyNumberFormat="1" applyFont="1" applyFill="1" applyBorder="1" applyAlignment="1" applyProtection="1"/>
    <xf numFmtId="0" fontId="24" fillId="0" borderId="1" xfId="0" applyNumberFormat="1" applyFont="1" applyFill="1" applyBorder="1" applyAlignment="1" applyProtection="1">
      <alignment vertical="center" wrapText="1"/>
    </xf>
    <xf numFmtId="0" fontId="24" fillId="0" borderId="1" xfId="0" applyNumberFormat="1" applyFont="1" applyFill="1" applyBorder="1" applyAlignment="1" applyProtection="1">
      <alignment horizontal="center" vertical="center" wrapText="1"/>
    </xf>
    <xf numFmtId="4" fontId="28" fillId="0" borderId="5" xfId="0" applyNumberFormat="1" applyFont="1" applyFill="1" applyBorder="1" applyAlignment="1" applyProtection="1">
      <alignment horizontal="center" vertical="center" wrapText="1"/>
    </xf>
    <xf numFmtId="3" fontId="29" fillId="0" borderId="1" xfId="0" applyNumberFormat="1" applyFont="1" applyFill="1" applyBorder="1" applyAlignment="1" applyProtection="1">
      <alignment horizontal="center" vertical="center" wrapText="1"/>
    </xf>
    <xf numFmtId="0" fontId="22" fillId="0" borderId="1" xfId="0" applyNumberFormat="1" applyFont="1" applyFill="1" applyBorder="1" applyAlignment="1" applyProtection="1">
      <alignment vertical="center" wrapText="1"/>
    </xf>
    <xf numFmtId="0" fontId="22" fillId="0" borderId="1" xfId="0" applyNumberFormat="1" applyFont="1" applyFill="1" applyBorder="1" applyAlignment="1" applyProtection="1">
      <alignment horizontal="center" vertical="center" wrapText="1"/>
    </xf>
    <xf numFmtId="0" fontId="29" fillId="0" borderId="1" xfId="0" applyNumberFormat="1" applyFont="1" applyFill="1" applyBorder="1" applyAlignment="1" applyProtection="1">
      <alignment horizontal="center" vertical="center" wrapText="1"/>
    </xf>
    <xf numFmtId="4" fontId="29" fillId="0" borderId="6" xfId="0" applyNumberFormat="1" applyFont="1" applyFill="1" applyBorder="1" applyAlignment="1" applyProtection="1">
      <alignment horizontal="center" vertical="center" wrapText="1"/>
    </xf>
    <xf numFmtId="3" fontId="29" fillId="0" borderId="5" xfId="0" applyNumberFormat="1" applyFont="1" applyFill="1" applyBorder="1" applyAlignment="1" applyProtection="1">
      <alignment horizontal="center" vertical="center" wrapText="1"/>
    </xf>
    <xf numFmtId="4" fontId="29" fillId="0" borderId="5" xfId="0" applyNumberFormat="1" applyFont="1" applyFill="1" applyBorder="1" applyAlignment="1" applyProtection="1">
      <alignment horizontal="center" vertical="center" wrapText="1"/>
    </xf>
    <xf numFmtId="4" fontId="28" fillId="3" borderId="5" xfId="0" applyNumberFormat="1" applyFont="1" applyFill="1" applyBorder="1" applyAlignment="1" applyProtection="1">
      <alignment horizontal="center" vertical="center" wrapText="1"/>
    </xf>
    <xf numFmtId="4" fontId="28" fillId="3" borderId="5" xfId="0" applyNumberFormat="1" applyFont="1" applyFill="1" applyBorder="1" applyAlignment="1" applyProtection="1">
      <alignment horizontal="left" vertical="center" wrapText="1"/>
    </xf>
    <xf numFmtId="4" fontId="30" fillId="4" borderId="1" xfId="0" applyNumberFormat="1" applyFont="1" applyFill="1" applyBorder="1" applyAlignment="1">
      <alignment horizontal="right" vertical="center" wrapText="1"/>
    </xf>
    <xf numFmtId="0" fontId="15" fillId="0" borderId="0" xfId="0" applyNumberFormat="1" applyFont="1" applyFill="1" applyBorder="1" applyAlignment="1" applyProtection="1">
      <alignment horizontal="right" vertical="center" wrapText="1"/>
    </xf>
    <xf numFmtId="0" fontId="14" fillId="3" borderId="0" xfId="0" applyNumberFormat="1" applyFont="1" applyFill="1" applyBorder="1" applyAlignment="1" applyProtection="1">
      <alignment horizontal="center" vertical="center" wrapText="1"/>
    </xf>
    <xf numFmtId="4" fontId="28" fillId="3" borderId="0" xfId="0" applyNumberFormat="1" applyFont="1" applyFill="1" applyBorder="1" applyAlignment="1" applyProtection="1">
      <alignment horizontal="center" vertical="center" wrapText="1"/>
    </xf>
    <xf numFmtId="4" fontId="28" fillId="3" borderId="0" xfId="0" applyNumberFormat="1" applyFont="1" applyFill="1" applyBorder="1" applyAlignment="1" applyProtection="1">
      <alignment horizontal="left" vertical="center" wrapText="1"/>
    </xf>
    <xf numFmtId="4" fontId="30" fillId="4" borderId="0" xfId="0" applyNumberFormat="1" applyFont="1" applyFill="1" applyBorder="1" applyAlignment="1">
      <alignment horizontal="right" vertical="center" wrapText="1"/>
    </xf>
    <xf numFmtId="0" fontId="31"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32" fillId="0" borderId="0" xfId="0" applyNumberFormat="1" applyFont="1" applyFill="1" applyBorder="1" applyAlignment="1" applyProtection="1"/>
    <xf numFmtId="0" fontId="29" fillId="0" borderId="0" xfId="0" applyNumberFormat="1" applyFont="1" applyFill="1" applyBorder="1" applyAlignment="1" applyProtection="1">
      <alignment horizontal="center" vertical="center" wrapText="1"/>
    </xf>
    <xf numFmtId="0" fontId="16" fillId="0" borderId="0" xfId="1" applyFont="1" applyFill="1" applyBorder="1" applyAlignment="1">
      <alignment horizontal="left" vertical="center" wrapText="1"/>
    </xf>
    <xf numFmtId="0" fontId="33" fillId="3" borderId="1" xfId="0" applyNumberFormat="1" applyFont="1" applyFill="1" applyBorder="1" applyAlignment="1" applyProtection="1">
      <alignment horizontal="center" vertical="center" textRotation="90" wrapText="1"/>
    </xf>
    <xf numFmtId="0" fontId="33" fillId="3" borderId="1" xfId="0" applyNumberFormat="1" applyFont="1" applyFill="1" applyBorder="1" applyAlignment="1" applyProtection="1">
      <alignment horizontal="center" vertical="center" wrapText="1"/>
    </xf>
    <xf numFmtId="0" fontId="34" fillId="3" borderId="1" xfId="0" applyNumberFormat="1" applyFont="1" applyFill="1" applyBorder="1" applyAlignment="1" applyProtection="1">
      <alignment horizontal="center" vertical="center" wrapText="1"/>
    </xf>
    <xf numFmtId="0" fontId="37" fillId="2" borderId="1" xfId="0" applyNumberFormat="1" applyFont="1" applyFill="1" applyBorder="1" applyAlignment="1" applyProtection="1">
      <alignment horizontal="left" vertical="top" wrapText="1"/>
    </xf>
    <xf numFmtId="0" fontId="36" fillId="2" borderId="1" xfId="0" applyNumberFormat="1" applyFont="1" applyFill="1" applyBorder="1" applyAlignment="1" applyProtection="1">
      <alignment horizontal="center" vertical="top" wrapText="1"/>
    </xf>
    <xf numFmtId="0" fontId="33" fillId="3" borderId="1" xfId="0" applyNumberFormat="1" applyFont="1" applyFill="1" applyBorder="1" applyAlignment="1" applyProtection="1">
      <alignment horizontal="center" vertical="top" wrapText="1"/>
    </xf>
    <xf numFmtId="0" fontId="39" fillId="0" borderId="1" xfId="0" applyNumberFormat="1" applyFont="1" applyFill="1" applyBorder="1" applyAlignment="1" applyProtection="1">
      <alignment horizontal="center" vertical="center" wrapText="1"/>
    </xf>
    <xf numFmtId="0" fontId="3" fillId="2" borderId="1" xfId="0" applyNumberFormat="1" applyFont="1" applyFill="1" applyBorder="1" applyAlignment="1" applyProtection="1"/>
    <xf numFmtId="0" fontId="22" fillId="4" borderId="4" xfId="0" applyNumberFormat="1" applyFont="1" applyFill="1" applyBorder="1" applyAlignment="1" applyProtection="1">
      <alignment horizontal="left" vertical="top" wrapText="1"/>
    </xf>
    <xf numFmtId="0" fontId="38" fillId="2" borderId="1" xfId="0" applyNumberFormat="1" applyFont="1" applyFill="1" applyBorder="1" applyAlignment="1" applyProtection="1">
      <alignment horizontal="center" vertical="top"/>
    </xf>
    <xf numFmtId="0" fontId="29" fillId="0" borderId="1" xfId="0" applyNumberFormat="1" applyFont="1" applyFill="1" applyBorder="1" applyAlignment="1" applyProtection="1">
      <alignment horizontal="center" vertical="center" wrapText="1"/>
    </xf>
    <xf numFmtId="0" fontId="16" fillId="0" borderId="1" xfId="1" applyFont="1" applyFill="1" applyBorder="1" applyAlignment="1">
      <alignment horizontal="left" vertical="center" wrapText="1"/>
    </xf>
    <xf numFmtId="0" fontId="27" fillId="4" borderId="2" xfId="0" applyFont="1" applyFill="1" applyBorder="1" applyAlignment="1">
      <alignment horizontal="center" vertical="center"/>
    </xf>
    <xf numFmtId="0" fontId="27" fillId="4" borderId="7" xfId="0" applyFont="1" applyFill="1" applyBorder="1" applyAlignment="1">
      <alignment horizontal="center" vertical="center"/>
    </xf>
    <xf numFmtId="0" fontId="27" fillId="4" borderId="3" xfId="0" applyFont="1" applyFill="1" applyBorder="1" applyAlignment="1">
      <alignment horizontal="center" vertical="center"/>
    </xf>
    <xf numFmtId="0" fontId="27" fillId="0" borderId="2"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3" xfId="0" applyFont="1" applyFill="1" applyBorder="1" applyAlignment="1">
      <alignment horizontal="center" vertical="center"/>
    </xf>
    <xf numFmtId="0" fontId="34" fillId="0" borderId="1" xfId="0" applyNumberFormat="1" applyFont="1" applyFill="1" applyBorder="1" applyAlignment="1" applyProtection="1">
      <alignment horizontal="center" vertical="center" wrapText="1"/>
    </xf>
    <xf numFmtId="0" fontId="34" fillId="0" borderId="2" xfId="0" applyNumberFormat="1" applyFont="1" applyFill="1" applyBorder="1" applyAlignment="1" applyProtection="1">
      <alignment horizontal="center" vertical="center" wrapText="1"/>
    </xf>
    <xf numFmtId="0" fontId="34" fillId="0" borderId="7" xfId="0" applyNumberFormat="1" applyFont="1" applyFill="1" applyBorder="1" applyAlignment="1" applyProtection="1">
      <alignment horizontal="center" vertical="center" wrapText="1"/>
    </xf>
    <xf numFmtId="0" fontId="34" fillId="0" borderId="3" xfId="0" applyNumberFormat="1" applyFont="1" applyFill="1" applyBorder="1" applyAlignment="1" applyProtection="1">
      <alignment horizontal="center" vertical="center" wrapText="1"/>
    </xf>
    <xf numFmtId="0" fontId="15" fillId="0" borderId="1" xfId="0" applyNumberFormat="1" applyFont="1" applyFill="1" applyBorder="1" applyAlignment="1" applyProtection="1">
      <alignment horizontal="right" vertical="center" wrapText="1"/>
    </xf>
    <xf numFmtId="0" fontId="5" fillId="0" borderId="0" xfId="0" applyNumberFormat="1" applyFont="1" applyFill="1" applyBorder="1" applyAlignment="1" applyProtection="1">
      <alignment horizontal="center" vertical="center" wrapText="1"/>
    </xf>
    <xf numFmtId="0" fontId="18" fillId="0" borderId="0" xfId="0" applyNumberFormat="1" applyFont="1" applyFill="1" applyBorder="1" applyAlignment="1" applyProtection="1">
      <alignment horizontal="center" vertical="center" wrapText="1"/>
    </xf>
    <xf numFmtId="4" fontId="29" fillId="4" borderId="6" xfId="0" applyNumberFormat="1" applyFont="1" applyFill="1" applyBorder="1" applyAlignment="1" applyProtection="1">
      <alignment horizontal="center" vertical="center" wrapText="1"/>
    </xf>
    <xf numFmtId="4" fontId="28" fillId="4" borderId="5" xfId="0" applyNumberFormat="1" applyFont="1" applyFill="1" applyBorder="1" applyAlignment="1" applyProtection="1">
      <alignment horizontal="center" vertical="center" wrapText="1"/>
    </xf>
    <xf numFmtId="4" fontId="28" fillId="4" borderId="0" xfId="0" applyNumberFormat="1" applyFont="1" applyFill="1" applyBorder="1" applyAlignment="1" applyProtection="1">
      <alignment horizontal="center" vertical="center" wrapText="1"/>
    </xf>
  </cellXfs>
  <cellStyles count="4">
    <cellStyle name="Excel Built-in Normal" xfId="3"/>
    <cellStyle name="Обычный" xfId="0" builtinId="0"/>
    <cellStyle name="Обычный 2 3"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B52"/>
  <sheetViews>
    <sheetView tabSelected="1" view="pageBreakPreview" topLeftCell="A4" zoomScale="30" zoomScaleNormal="86" zoomScaleSheetLayoutView="30" workbookViewId="0">
      <selection activeCell="F12" sqref="F12"/>
    </sheetView>
  </sheetViews>
  <sheetFormatPr defaultColWidth="8.85546875" defaultRowHeight="12.75" x14ac:dyDescent="0.2"/>
  <cols>
    <col min="1" max="2" width="6.85546875" style="2" customWidth="1"/>
    <col min="3" max="3" width="63.140625" style="2" customWidth="1"/>
    <col min="4" max="4" width="24.28515625" style="3" customWidth="1"/>
    <col min="5" max="5" width="45.85546875" style="3" customWidth="1"/>
    <col min="6" max="6" width="38.42578125" style="2" customWidth="1"/>
    <col min="7" max="7" width="37" style="3" customWidth="1"/>
    <col min="8" max="9" width="27.42578125" style="2" customWidth="1"/>
    <col min="10" max="10" width="37" style="2" customWidth="1"/>
    <col min="11" max="12" width="27.42578125" style="2" customWidth="1"/>
    <col min="13" max="13" width="49.28515625" style="2" customWidth="1"/>
    <col min="14" max="14" width="16.28515625" style="2" customWidth="1"/>
    <col min="15" max="15" width="29.42578125" style="2" customWidth="1"/>
    <col min="16" max="16" width="30.85546875" style="2" customWidth="1"/>
    <col min="17" max="22" width="18.7109375" style="2" customWidth="1"/>
    <col min="23" max="23" width="23.85546875" style="2" customWidth="1"/>
    <col min="24" max="24" width="14.140625" style="2" customWidth="1"/>
    <col min="25" max="25" width="43" style="2" customWidth="1"/>
    <col min="26" max="26" width="20.85546875" style="2" bestFit="1" customWidth="1"/>
    <col min="27" max="27" width="20" style="2" customWidth="1"/>
    <col min="28" max="28" width="70.85546875" style="2" customWidth="1"/>
    <col min="29" max="16384" width="8.85546875" style="2"/>
  </cols>
  <sheetData>
    <row r="3" spans="1:28" ht="18.75" customHeight="1" x14ac:dyDescent="0.2">
      <c r="A3" s="1" t="s">
        <v>16</v>
      </c>
      <c r="B3" s="1"/>
    </row>
    <row r="4" spans="1:28" ht="42.75" customHeight="1" x14ac:dyDescent="0.2">
      <c r="A4" s="4" t="s">
        <v>5</v>
      </c>
      <c r="B4" s="4"/>
      <c r="C4" s="5"/>
      <c r="D4" s="5"/>
      <c r="E4" s="5"/>
      <c r="F4" s="5"/>
      <c r="G4" s="5"/>
      <c r="H4" s="5"/>
      <c r="I4" s="5"/>
      <c r="J4" s="5"/>
      <c r="K4" s="5"/>
      <c r="L4" s="5"/>
      <c r="M4" s="5"/>
      <c r="Y4" s="5"/>
    </row>
    <row r="5" spans="1:28" ht="25.5" customHeight="1" x14ac:dyDescent="0.2">
      <c r="A5" s="6" t="s">
        <v>4</v>
      </c>
      <c r="B5" s="6"/>
      <c r="C5" s="5"/>
      <c r="D5" s="15" t="s">
        <v>7</v>
      </c>
      <c r="E5" s="15"/>
      <c r="F5" s="15"/>
      <c r="G5" s="5"/>
      <c r="H5" s="5"/>
      <c r="I5" s="5"/>
      <c r="J5" s="5"/>
      <c r="K5" s="5"/>
      <c r="L5" s="5"/>
      <c r="M5" s="5"/>
      <c r="Y5" s="5"/>
    </row>
    <row r="6" spans="1:28" ht="30.75" customHeight="1" x14ac:dyDescent="0.2">
      <c r="A6" s="6" t="s">
        <v>3</v>
      </c>
      <c r="B6" s="6"/>
      <c r="C6" s="7"/>
      <c r="D6" s="16" t="s">
        <v>7</v>
      </c>
      <c r="E6" s="16"/>
      <c r="F6" s="16"/>
      <c r="G6" s="8"/>
      <c r="H6" s="9"/>
      <c r="I6" s="9"/>
      <c r="J6" s="9"/>
      <c r="K6" s="9"/>
      <c r="L6" s="9"/>
      <c r="M6" s="9"/>
      <c r="Y6" s="9"/>
    </row>
    <row r="7" spans="1:28" ht="30.75" customHeight="1" x14ac:dyDescent="0.2">
      <c r="A7" s="6" t="s">
        <v>6</v>
      </c>
      <c r="B7" s="6"/>
      <c r="C7" s="7"/>
      <c r="D7" s="16" t="s">
        <v>7</v>
      </c>
      <c r="E7" s="16"/>
      <c r="F7" s="16"/>
      <c r="G7" s="8"/>
      <c r="H7" s="9"/>
      <c r="I7" s="9"/>
      <c r="J7" s="9"/>
      <c r="K7" s="9"/>
      <c r="L7" s="9"/>
      <c r="M7" s="9"/>
      <c r="Y7" s="9"/>
    </row>
    <row r="8" spans="1:28" ht="23.25" customHeight="1" x14ac:dyDescent="0.2">
      <c r="A8" s="10" t="s">
        <v>1</v>
      </c>
      <c r="B8" s="10"/>
    </row>
    <row r="9" spans="1:28" ht="115.5" customHeight="1" x14ac:dyDescent="0.2">
      <c r="A9" s="11"/>
      <c r="B9" s="11"/>
      <c r="C9" s="17"/>
      <c r="D9" s="12"/>
      <c r="E9" s="12"/>
      <c r="F9" s="12"/>
      <c r="G9" s="12"/>
      <c r="H9" s="12"/>
      <c r="I9" s="20"/>
      <c r="J9" s="19"/>
      <c r="K9" s="19"/>
      <c r="L9" s="19"/>
      <c r="M9" s="19"/>
      <c r="N9" s="83" t="s">
        <v>17</v>
      </c>
      <c r="O9" s="83"/>
      <c r="P9" s="83"/>
      <c r="Q9" s="83"/>
      <c r="R9" s="83"/>
      <c r="S9" s="83"/>
      <c r="T9" s="83"/>
      <c r="U9" s="83"/>
      <c r="V9" s="83"/>
      <c r="W9" s="83"/>
      <c r="X9" s="83"/>
      <c r="Y9" s="83"/>
      <c r="Z9" s="83"/>
      <c r="AA9" s="83"/>
      <c r="AB9" s="83"/>
    </row>
    <row r="10" spans="1:28" s="27" customFormat="1" ht="225.75" customHeight="1" x14ac:dyDescent="0.25">
      <c r="A10" s="74" t="s">
        <v>8</v>
      </c>
      <c r="B10" s="74" t="s">
        <v>9</v>
      </c>
      <c r="C10" s="75" t="s">
        <v>27</v>
      </c>
      <c r="D10" s="75" t="s">
        <v>69</v>
      </c>
      <c r="E10" s="75" t="s">
        <v>70</v>
      </c>
      <c r="F10" s="75" t="s">
        <v>0</v>
      </c>
      <c r="G10" s="75" t="s">
        <v>10</v>
      </c>
      <c r="H10" s="75" t="s">
        <v>2</v>
      </c>
      <c r="I10" s="75" t="s">
        <v>71</v>
      </c>
      <c r="J10" s="75" t="s">
        <v>72</v>
      </c>
      <c r="K10" s="75" t="s">
        <v>73</v>
      </c>
      <c r="L10" s="75" t="s">
        <v>74</v>
      </c>
      <c r="M10" s="75" t="s">
        <v>75</v>
      </c>
      <c r="N10" s="78" t="s">
        <v>12</v>
      </c>
      <c r="O10" s="78" t="s">
        <v>11</v>
      </c>
      <c r="P10" s="78" t="s">
        <v>27</v>
      </c>
      <c r="Q10" s="78" t="s">
        <v>69</v>
      </c>
      <c r="R10" s="78" t="s">
        <v>70</v>
      </c>
      <c r="S10" s="78" t="s">
        <v>0</v>
      </c>
      <c r="T10" s="78" t="s">
        <v>10</v>
      </c>
      <c r="U10" s="78" t="s">
        <v>2</v>
      </c>
      <c r="V10" s="78" t="s">
        <v>71</v>
      </c>
      <c r="W10" s="78" t="s">
        <v>72</v>
      </c>
      <c r="X10" s="78" t="s">
        <v>73</v>
      </c>
      <c r="Y10" s="77" t="s">
        <v>23</v>
      </c>
      <c r="Z10" s="79" t="s">
        <v>74</v>
      </c>
      <c r="AA10" s="79" t="s">
        <v>75</v>
      </c>
      <c r="AB10" s="78" t="s">
        <v>13</v>
      </c>
    </row>
    <row r="11" spans="1:28" ht="54" customHeight="1" x14ac:dyDescent="0.2">
      <c r="A11" s="86">
        <v>1</v>
      </c>
      <c r="B11" s="89">
        <v>1</v>
      </c>
      <c r="C11" s="92" t="s">
        <v>110</v>
      </c>
      <c r="D11" s="92" t="s">
        <v>76</v>
      </c>
      <c r="E11" s="93" t="s">
        <v>77</v>
      </c>
      <c r="F11" s="51" t="s">
        <v>78</v>
      </c>
      <c r="G11" s="51" t="s">
        <v>79</v>
      </c>
      <c r="H11" s="52" t="s">
        <v>80</v>
      </c>
      <c r="I11" s="52">
        <f>SUM(I13:I22)</f>
        <v>758</v>
      </c>
      <c r="J11" s="53">
        <f>SUM(J13:J22)</f>
        <v>3450</v>
      </c>
      <c r="K11" s="80">
        <v>36</v>
      </c>
      <c r="L11" s="53">
        <f>SUM(L13:L22)</f>
        <v>9414360</v>
      </c>
      <c r="M11" s="54" t="s">
        <v>81</v>
      </c>
      <c r="N11" s="81"/>
      <c r="O11" s="81"/>
      <c r="P11" s="81"/>
      <c r="Q11" s="81"/>
      <c r="R11" s="81"/>
      <c r="S11" s="81"/>
      <c r="T11" s="81"/>
      <c r="U11" s="81"/>
      <c r="V11" s="81"/>
      <c r="W11" s="81"/>
      <c r="X11" s="81"/>
      <c r="Y11" s="81"/>
      <c r="Z11" s="81"/>
      <c r="AA11" s="81"/>
      <c r="AB11" s="81"/>
    </row>
    <row r="12" spans="1:28" ht="82.5" customHeight="1" x14ac:dyDescent="0.2">
      <c r="A12" s="87"/>
      <c r="B12" s="90"/>
      <c r="C12" s="92"/>
      <c r="D12" s="92"/>
      <c r="E12" s="94"/>
      <c r="F12" s="55" t="s">
        <v>111</v>
      </c>
      <c r="G12" s="55" t="s">
        <v>82</v>
      </c>
      <c r="H12" s="56" t="s">
        <v>80</v>
      </c>
      <c r="I12" s="57">
        <v>161</v>
      </c>
      <c r="J12" s="58">
        <v>345</v>
      </c>
      <c r="K12" s="59">
        <v>36</v>
      </c>
      <c r="L12" s="60">
        <f>I12*J12*K12</f>
        <v>1999620</v>
      </c>
      <c r="M12" s="54" t="s">
        <v>81</v>
      </c>
      <c r="N12" s="81"/>
      <c r="O12" s="81"/>
      <c r="P12" s="81"/>
      <c r="Q12" s="81"/>
      <c r="R12" s="81"/>
      <c r="S12" s="81"/>
      <c r="T12" s="81"/>
      <c r="U12" s="81"/>
      <c r="V12" s="81"/>
      <c r="W12" s="81"/>
      <c r="X12" s="81"/>
      <c r="Y12" s="81"/>
      <c r="Z12" s="81"/>
      <c r="AA12" s="81"/>
      <c r="AB12" s="81"/>
    </row>
    <row r="13" spans="1:28" ht="82.5" customHeight="1" x14ac:dyDescent="0.2">
      <c r="A13" s="87"/>
      <c r="B13" s="90"/>
      <c r="C13" s="92"/>
      <c r="D13" s="92"/>
      <c r="E13" s="94"/>
      <c r="F13" s="55" t="s">
        <v>83</v>
      </c>
      <c r="G13" s="55" t="s">
        <v>84</v>
      </c>
      <c r="H13" s="56" t="s">
        <v>80</v>
      </c>
      <c r="I13" s="57">
        <v>83</v>
      </c>
      <c r="J13" s="58">
        <v>345</v>
      </c>
      <c r="K13" s="59">
        <v>36</v>
      </c>
      <c r="L13" s="60">
        <f>I13*J13*K13</f>
        <v>1030860</v>
      </c>
      <c r="M13" s="54" t="s">
        <v>81</v>
      </c>
      <c r="N13" s="81"/>
      <c r="O13" s="81"/>
      <c r="P13" s="81"/>
      <c r="Q13" s="81"/>
      <c r="R13" s="81"/>
      <c r="S13" s="81"/>
      <c r="T13" s="81"/>
      <c r="U13" s="81"/>
      <c r="V13" s="81"/>
      <c r="W13" s="81"/>
      <c r="X13" s="81"/>
      <c r="Y13" s="81"/>
      <c r="Z13" s="81"/>
      <c r="AA13" s="81"/>
      <c r="AB13" s="81"/>
    </row>
    <row r="14" spans="1:28" ht="67.5" customHeight="1" x14ac:dyDescent="0.2">
      <c r="A14" s="87"/>
      <c r="B14" s="90"/>
      <c r="C14" s="92"/>
      <c r="D14" s="92"/>
      <c r="E14" s="94"/>
      <c r="F14" s="55" t="s">
        <v>85</v>
      </c>
      <c r="G14" s="55" t="s">
        <v>86</v>
      </c>
      <c r="H14" s="56" t="s">
        <v>80</v>
      </c>
      <c r="I14" s="57">
        <v>55</v>
      </c>
      <c r="J14" s="58">
        <v>345</v>
      </c>
      <c r="K14" s="59">
        <v>36</v>
      </c>
      <c r="L14" s="60">
        <f t="shared" ref="L14:L22" si="0">I14*J14*K14</f>
        <v>683100</v>
      </c>
      <c r="M14" s="54" t="s">
        <v>81</v>
      </c>
      <c r="N14" s="81"/>
      <c r="O14" s="81"/>
      <c r="P14" s="81"/>
      <c r="Q14" s="81"/>
      <c r="R14" s="81"/>
      <c r="S14" s="81"/>
      <c r="T14" s="81"/>
      <c r="U14" s="81"/>
      <c r="V14" s="81"/>
      <c r="W14" s="81"/>
      <c r="X14" s="81"/>
      <c r="Y14" s="81"/>
      <c r="Z14" s="81"/>
      <c r="AA14" s="81"/>
      <c r="AB14" s="81"/>
    </row>
    <row r="15" spans="1:28" ht="35.25" customHeight="1" x14ac:dyDescent="0.2">
      <c r="A15" s="87"/>
      <c r="B15" s="90"/>
      <c r="C15" s="92"/>
      <c r="D15" s="92"/>
      <c r="E15" s="94"/>
      <c r="F15" s="55" t="s">
        <v>87</v>
      </c>
      <c r="G15" s="55" t="s">
        <v>88</v>
      </c>
      <c r="H15" s="56" t="s">
        <v>80</v>
      </c>
      <c r="I15" s="57">
        <v>98</v>
      </c>
      <c r="J15" s="58">
        <v>345</v>
      </c>
      <c r="K15" s="59">
        <v>36</v>
      </c>
      <c r="L15" s="60">
        <f t="shared" si="0"/>
        <v>1217160</v>
      </c>
      <c r="M15" s="54" t="s">
        <v>81</v>
      </c>
      <c r="N15" s="81"/>
      <c r="O15" s="81"/>
      <c r="P15" s="81"/>
      <c r="Q15" s="81"/>
      <c r="R15" s="81"/>
      <c r="S15" s="81"/>
      <c r="T15" s="81"/>
      <c r="U15" s="81"/>
      <c r="V15" s="81"/>
      <c r="W15" s="81"/>
      <c r="X15" s="81"/>
      <c r="Y15" s="81"/>
      <c r="Z15" s="81"/>
      <c r="AA15" s="81"/>
      <c r="AB15" s="81"/>
    </row>
    <row r="16" spans="1:28" ht="50.25" customHeight="1" x14ac:dyDescent="0.2">
      <c r="A16" s="87"/>
      <c r="B16" s="90"/>
      <c r="C16" s="92"/>
      <c r="D16" s="92"/>
      <c r="E16" s="94"/>
      <c r="F16" s="55" t="s">
        <v>89</v>
      </c>
      <c r="G16" s="55" t="s">
        <v>90</v>
      </c>
      <c r="H16" s="56" t="s">
        <v>80</v>
      </c>
      <c r="I16" s="57">
        <v>12</v>
      </c>
      <c r="J16" s="58">
        <v>345</v>
      </c>
      <c r="K16" s="59">
        <v>36</v>
      </c>
      <c r="L16" s="60">
        <f t="shared" si="0"/>
        <v>149040</v>
      </c>
      <c r="M16" s="54" t="s">
        <v>81</v>
      </c>
      <c r="N16" s="81"/>
      <c r="O16" s="81"/>
      <c r="P16" s="81"/>
      <c r="Q16" s="81"/>
      <c r="R16" s="81"/>
      <c r="S16" s="81"/>
      <c r="T16" s="81"/>
      <c r="U16" s="81"/>
      <c r="V16" s="81"/>
      <c r="W16" s="81"/>
      <c r="X16" s="81"/>
      <c r="Y16" s="81"/>
      <c r="Z16" s="81"/>
      <c r="AA16" s="81"/>
      <c r="AB16" s="81"/>
    </row>
    <row r="17" spans="1:28" ht="65.25" customHeight="1" x14ac:dyDescent="0.2">
      <c r="A17" s="87"/>
      <c r="B17" s="90"/>
      <c r="C17" s="92"/>
      <c r="D17" s="92"/>
      <c r="E17" s="94"/>
      <c r="F17" s="55" t="s">
        <v>91</v>
      </c>
      <c r="G17" s="55" t="s">
        <v>92</v>
      </c>
      <c r="H17" s="56" t="s">
        <v>80</v>
      </c>
      <c r="I17" s="57">
        <v>38</v>
      </c>
      <c r="J17" s="58">
        <v>345</v>
      </c>
      <c r="K17" s="59">
        <v>36</v>
      </c>
      <c r="L17" s="60">
        <f t="shared" si="0"/>
        <v>471960</v>
      </c>
      <c r="M17" s="54" t="s">
        <v>81</v>
      </c>
      <c r="N17" s="81"/>
      <c r="O17" s="81"/>
      <c r="P17" s="81"/>
      <c r="Q17" s="81"/>
      <c r="R17" s="81"/>
      <c r="S17" s="81"/>
      <c r="T17" s="81"/>
      <c r="U17" s="81"/>
      <c r="V17" s="81"/>
      <c r="W17" s="81"/>
      <c r="X17" s="81"/>
      <c r="Y17" s="81"/>
      <c r="Z17" s="81"/>
      <c r="AA17" s="81"/>
      <c r="AB17" s="81"/>
    </row>
    <row r="18" spans="1:28" ht="35.25" customHeight="1" x14ac:dyDescent="0.2">
      <c r="A18" s="87"/>
      <c r="B18" s="90"/>
      <c r="C18" s="92"/>
      <c r="D18" s="92"/>
      <c r="E18" s="94"/>
      <c r="F18" s="55" t="s">
        <v>93</v>
      </c>
      <c r="G18" s="55" t="s">
        <v>94</v>
      </c>
      <c r="H18" s="56" t="s">
        <v>80</v>
      </c>
      <c r="I18" s="57">
        <v>60</v>
      </c>
      <c r="J18" s="58">
        <v>345</v>
      </c>
      <c r="K18" s="59">
        <v>36</v>
      </c>
      <c r="L18" s="60">
        <f t="shared" si="0"/>
        <v>745200</v>
      </c>
      <c r="M18" s="54" t="s">
        <v>81</v>
      </c>
      <c r="N18" s="81"/>
      <c r="O18" s="81"/>
      <c r="P18" s="81"/>
      <c r="Q18" s="81"/>
      <c r="R18" s="81"/>
      <c r="S18" s="81"/>
      <c r="T18" s="81"/>
      <c r="U18" s="81"/>
      <c r="V18" s="81"/>
      <c r="W18" s="81"/>
      <c r="X18" s="81"/>
      <c r="Y18" s="81"/>
      <c r="Z18" s="81"/>
      <c r="AA18" s="81"/>
      <c r="AB18" s="81"/>
    </row>
    <row r="19" spans="1:28" ht="50.25" customHeight="1" x14ac:dyDescent="0.2">
      <c r="A19" s="87"/>
      <c r="B19" s="90"/>
      <c r="C19" s="92"/>
      <c r="D19" s="92"/>
      <c r="E19" s="94"/>
      <c r="F19" s="55" t="s">
        <v>95</v>
      </c>
      <c r="G19" s="55" t="s">
        <v>94</v>
      </c>
      <c r="H19" s="56" t="s">
        <v>80</v>
      </c>
      <c r="I19" s="57">
        <v>44</v>
      </c>
      <c r="J19" s="58">
        <v>345</v>
      </c>
      <c r="K19" s="59">
        <v>36</v>
      </c>
      <c r="L19" s="60">
        <f t="shared" si="0"/>
        <v>546480</v>
      </c>
      <c r="M19" s="54" t="s">
        <v>81</v>
      </c>
      <c r="N19" s="81"/>
      <c r="O19" s="81"/>
      <c r="P19" s="81"/>
      <c r="Q19" s="81"/>
      <c r="R19" s="81"/>
      <c r="S19" s="81"/>
      <c r="T19" s="81"/>
      <c r="U19" s="81"/>
      <c r="V19" s="81"/>
      <c r="W19" s="81"/>
      <c r="X19" s="81"/>
      <c r="Y19" s="81"/>
      <c r="Z19" s="81"/>
      <c r="AA19" s="81"/>
      <c r="AB19" s="81"/>
    </row>
    <row r="20" spans="1:28" ht="61.5" customHeight="1" x14ac:dyDescent="0.2">
      <c r="A20" s="87"/>
      <c r="B20" s="90"/>
      <c r="C20" s="92"/>
      <c r="D20" s="92"/>
      <c r="E20" s="94"/>
      <c r="F20" s="55" t="s">
        <v>96</v>
      </c>
      <c r="G20" s="55" t="s">
        <v>97</v>
      </c>
      <c r="H20" s="56" t="s">
        <v>80</v>
      </c>
      <c r="I20" s="57">
        <v>267</v>
      </c>
      <c r="J20" s="58">
        <v>345</v>
      </c>
      <c r="K20" s="59">
        <v>36</v>
      </c>
      <c r="L20" s="60">
        <f t="shared" si="0"/>
        <v>3316140</v>
      </c>
      <c r="M20" s="54" t="s">
        <v>81</v>
      </c>
      <c r="N20" s="81"/>
      <c r="O20" s="81"/>
      <c r="P20" s="81"/>
      <c r="Q20" s="81"/>
      <c r="R20" s="81"/>
      <c r="S20" s="81"/>
      <c r="T20" s="81"/>
      <c r="U20" s="81"/>
      <c r="V20" s="81"/>
      <c r="W20" s="81"/>
      <c r="X20" s="81"/>
      <c r="Y20" s="81"/>
      <c r="Z20" s="81"/>
      <c r="AA20" s="81"/>
      <c r="AB20" s="81"/>
    </row>
    <row r="21" spans="1:28" ht="72.75" customHeight="1" x14ac:dyDescent="0.2">
      <c r="A21" s="87"/>
      <c r="B21" s="90"/>
      <c r="C21" s="92"/>
      <c r="D21" s="92"/>
      <c r="E21" s="94"/>
      <c r="F21" s="55" t="s">
        <v>98</v>
      </c>
      <c r="G21" s="55" t="s">
        <v>99</v>
      </c>
      <c r="H21" s="56" t="s">
        <v>80</v>
      </c>
      <c r="I21" s="57">
        <v>67</v>
      </c>
      <c r="J21" s="58">
        <v>345</v>
      </c>
      <c r="K21" s="59">
        <v>36</v>
      </c>
      <c r="L21" s="60">
        <f t="shared" si="0"/>
        <v>832140</v>
      </c>
      <c r="M21" s="54" t="s">
        <v>81</v>
      </c>
      <c r="N21" s="81"/>
      <c r="O21" s="81"/>
      <c r="P21" s="81"/>
      <c r="Q21" s="81"/>
      <c r="R21" s="81"/>
      <c r="S21" s="81"/>
      <c r="T21" s="81"/>
      <c r="U21" s="81"/>
      <c r="V21" s="81"/>
      <c r="W21" s="81"/>
      <c r="X21" s="81"/>
      <c r="Y21" s="81"/>
      <c r="Z21" s="81"/>
      <c r="AA21" s="81"/>
      <c r="AB21" s="81"/>
    </row>
    <row r="22" spans="1:28" ht="35.25" customHeight="1" x14ac:dyDescent="0.2">
      <c r="A22" s="88"/>
      <c r="B22" s="91"/>
      <c r="C22" s="92"/>
      <c r="D22" s="92"/>
      <c r="E22" s="95"/>
      <c r="F22" s="55" t="s">
        <v>100</v>
      </c>
      <c r="G22" s="55" t="s">
        <v>101</v>
      </c>
      <c r="H22" s="56" t="s">
        <v>80</v>
      </c>
      <c r="I22" s="57">
        <v>34</v>
      </c>
      <c r="J22" s="58">
        <v>345</v>
      </c>
      <c r="K22" s="59">
        <v>36</v>
      </c>
      <c r="L22" s="60">
        <f t="shared" si="0"/>
        <v>422280</v>
      </c>
      <c r="M22" s="54" t="s">
        <v>81</v>
      </c>
      <c r="N22" s="81"/>
      <c r="O22" s="81"/>
      <c r="P22" s="81"/>
      <c r="Q22" s="81"/>
      <c r="R22" s="81"/>
      <c r="S22" s="81"/>
      <c r="T22" s="81"/>
      <c r="U22" s="81"/>
      <c r="V22" s="81"/>
      <c r="W22" s="81"/>
      <c r="X22" s="81"/>
      <c r="Y22" s="81"/>
      <c r="Z22" s="81"/>
      <c r="AA22" s="81"/>
      <c r="AB22" s="81"/>
    </row>
    <row r="23" spans="1:28" ht="114.75" customHeight="1" x14ac:dyDescent="0.2">
      <c r="A23" s="74" t="s">
        <v>8</v>
      </c>
      <c r="B23" s="74" t="s">
        <v>9</v>
      </c>
      <c r="C23" s="76" t="s">
        <v>27</v>
      </c>
      <c r="D23" s="76" t="s">
        <v>69</v>
      </c>
      <c r="E23" s="76" t="s">
        <v>70</v>
      </c>
      <c r="F23" s="75" t="s">
        <v>0</v>
      </c>
      <c r="G23" s="75" t="s">
        <v>10</v>
      </c>
      <c r="H23" s="75" t="s">
        <v>2</v>
      </c>
      <c r="I23" s="75" t="s">
        <v>71</v>
      </c>
      <c r="J23" s="75" t="s">
        <v>102</v>
      </c>
      <c r="K23" s="75" t="s">
        <v>73</v>
      </c>
      <c r="L23" s="75" t="s">
        <v>74</v>
      </c>
      <c r="M23" s="75" t="s">
        <v>75</v>
      </c>
      <c r="N23" s="81"/>
      <c r="O23" s="81"/>
      <c r="P23" s="81"/>
      <c r="Q23" s="81"/>
      <c r="R23" s="81"/>
      <c r="S23" s="81"/>
      <c r="T23" s="81"/>
      <c r="U23" s="81"/>
      <c r="V23" s="81"/>
      <c r="W23" s="81"/>
      <c r="X23" s="81"/>
      <c r="Y23" s="81"/>
      <c r="Z23" s="81"/>
      <c r="AA23" s="81"/>
      <c r="AB23" s="81"/>
    </row>
    <row r="24" spans="1:28" ht="67.5" customHeight="1" x14ac:dyDescent="0.2">
      <c r="A24" s="86">
        <v>2</v>
      </c>
      <c r="B24" s="89">
        <v>1</v>
      </c>
      <c r="C24" s="92" t="s">
        <v>108</v>
      </c>
      <c r="D24" s="92" t="s">
        <v>103</v>
      </c>
      <c r="E24" s="93" t="s">
        <v>77</v>
      </c>
      <c r="F24" s="51" t="s">
        <v>78</v>
      </c>
      <c r="G24" s="51" t="s">
        <v>79</v>
      </c>
      <c r="H24" s="52" t="s">
        <v>80</v>
      </c>
      <c r="I24" s="52">
        <f>SUM(I26:I35)</f>
        <v>758</v>
      </c>
      <c r="J24" s="53">
        <f>SUM(J26:J35)</f>
        <v>1189140.0000000005</v>
      </c>
      <c r="K24" s="52" t="s">
        <v>104</v>
      </c>
      <c r="L24" s="53">
        <f>SUM(L26:L35)</f>
        <v>42809040.000000022</v>
      </c>
      <c r="M24" s="54" t="s">
        <v>81</v>
      </c>
      <c r="N24" s="81"/>
      <c r="O24" s="81"/>
      <c r="P24" s="81"/>
      <c r="Q24" s="81"/>
      <c r="R24" s="81"/>
      <c r="S24" s="81"/>
      <c r="T24" s="81"/>
      <c r="U24" s="81"/>
      <c r="V24" s="81"/>
      <c r="W24" s="81"/>
      <c r="X24" s="81"/>
      <c r="Y24" s="81"/>
      <c r="Z24" s="81"/>
      <c r="AA24" s="81"/>
      <c r="AB24" s="81"/>
    </row>
    <row r="25" spans="1:28" ht="87.75" customHeight="1" x14ac:dyDescent="0.2">
      <c r="A25" s="87"/>
      <c r="B25" s="90"/>
      <c r="C25" s="92"/>
      <c r="D25" s="92"/>
      <c r="E25" s="94"/>
      <c r="F25" s="55" t="s">
        <v>111</v>
      </c>
      <c r="G25" s="55" t="s">
        <v>82</v>
      </c>
      <c r="H25" s="56" t="s">
        <v>80</v>
      </c>
      <c r="I25" s="57">
        <v>161</v>
      </c>
      <c r="J25" s="58">
        <v>419609.62000000023</v>
      </c>
      <c r="K25" s="56" t="s">
        <v>104</v>
      </c>
      <c r="L25" s="60">
        <f>J25*36</f>
        <v>15105946.320000008</v>
      </c>
      <c r="M25" s="54" t="s">
        <v>81</v>
      </c>
      <c r="N25" s="81"/>
      <c r="O25" s="81"/>
      <c r="P25" s="81"/>
      <c r="Q25" s="81"/>
      <c r="R25" s="81"/>
      <c r="S25" s="81"/>
      <c r="T25" s="81"/>
      <c r="U25" s="81"/>
      <c r="V25" s="81"/>
      <c r="W25" s="81"/>
      <c r="X25" s="81"/>
      <c r="Y25" s="81"/>
      <c r="Z25" s="81"/>
      <c r="AA25" s="81"/>
      <c r="AB25" s="81"/>
    </row>
    <row r="26" spans="1:28" ht="99" customHeight="1" x14ac:dyDescent="0.2">
      <c r="A26" s="87"/>
      <c r="B26" s="90"/>
      <c r="C26" s="92"/>
      <c r="D26" s="92"/>
      <c r="E26" s="94"/>
      <c r="F26" s="55" t="s">
        <v>83</v>
      </c>
      <c r="G26" s="55" t="s">
        <v>84</v>
      </c>
      <c r="H26" s="56" t="s">
        <v>80</v>
      </c>
      <c r="I26" s="57">
        <v>83</v>
      </c>
      <c r="J26" s="99">
        <v>12420.000000000233</v>
      </c>
      <c r="K26" s="56" t="s">
        <v>104</v>
      </c>
      <c r="L26" s="60">
        <f t="shared" ref="L26:L35" si="1">J26*36</f>
        <v>447120.00000000838</v>
      </c>
      <c r="M26" s="54" t="s">
        <v>81</v>
      </c>
      <c r="N26" s="81"/>
      <c r="O26" s="81"/>
      <c r="P26" s="81"/>
      <c r="Q26" s="81"/>
      <c r="R26" s="81"/>
      <c r="S26" s="81"/>
      <c r="T26" s="81"/>
      <c r="U26" s="81"/>
      <c r="V26" s="81"/>
      <c r="W26" s="81"/>
      <c r="X26" s="81"/>
      <c r="Y26" s="81"/>
      <c r="Z26" s="81"/>
      <c r="AA26" s="81"/>
      <c r="AB26" s="81"/>
    </row>
    <row r="27" spans="1:28" ht="91.5" customHeight="1" x14ac:dyDescent="0.2">
      <c r="A27" s="87"/>
      <c r="B27" s="90"/>
      <c r="C27" s="92"/>
      <c r="D27" s="92"/>
      <c r="E27" s="94"/>
      <c r="F27" s="55" t="s">
        <v>85</v>
      </c>
      <c r="G27" s="55" t="s">
        <v>86</v>
      </c>
      <c r="H27" s="56" t="s">
        <v>80</v>
      </c>
      <c r="I27" s="57">
        <v>55</v>
      </c>
      <c r="J27" s="99">
        <v>0</v>
      </c>
      <c r="K27" s="56" t="s">
        <v>104</v>
      </c>
      <c r="L27" s="60">
        <f t="shared" si="1"/>
        <v>0</v>
      </c>
      <c r="M27" s="54" t="s">
        <v>81</v>
      </c>
      <c r="N27" s="81"/>
      <c r="O27" s="81"/>
      <c r="P27" s="81"/>
      <c r="Q27" s="81"/>
      <c r="R27" s="81"/>
      <c r="S27" s="81"/>
      <c r="T27" s="81"/>
      <c r="U27" s="81"/>
      <c r="V27" s="81"/>
      <c r="W27" s="81"/>
      <c r="X27" s="81"/>
      <c r="Y27" s="81"/>
      <c r="Z27" s="81"/>
      <c r="AA27" s="81"/>
      <c r="AB27" s="81"/>
    </row>
    <row r="28" spans="1:28" ht="111" customHeight="1" x14ac:dyDescent="0.2">
      <c r="A28" s="87"/>
      <c r="B28" s="90"/>
      <c r="C28" s="92"/>
      <c r="D28" s="92"/>
      <c r="E28" s="94"/>
      <c r="F28" s="55" t="s">
        <v>87</v>
      </c>
      <c r="G28" s="55" t="s">
        <v>88</v>
      </c>
      <c r="H28" s="56" t="s">
        <v>80</v>
      </c>
      <c r="I28" s="57">
        <v>98</v>
      </c>
      <c r="J28" s="99">
        <v>0</v>
      </c>
      <c r="K28" s="56" t="s">
        <v>104</v>
      </c>
      <c r="L28" s="60">
        <f t="shared" si="1"/>
        <v>0</v>
      </c>
      <c r="M28" s="54" t="s">
        <v>81</v>
      </c>
      <c r="N28" s="81"/>
      <c r="O28" s="81"/>
      <c r="P28" s="81"/>
      <c r="Q28" s="81"/>
      <c r="R28" s="81"/>
      <c r="S28" s="81"/>
      <c r="T28" s="81"/>
      <c r="U28" s="81"/>
      <c r="V28" s="81"/>
      <c r="W28" s="81"/>
      <c r="X28" s="81"/>
      <c r="Y28" s="81"/>
      <c r="Z28" s="81"/>
      <c r="AA28" s="81"/>
      <c r="AB28" s="81"/>
    </row>
    <row r="29" spans="1:28" ht="101.25" customHeight="1" x14ac:dyDescent="0.2">
      <c r="A29" s="87"/>
      <c r="B29" s="90"/>
      <c r="C29" s="92"/>
      <c r="D29" s="92"/>
      <c r="E29" s="94"/>
      <c r="F29" s="55" t="s">
        <v>89</v>
      </c>
      <c r="G29" s="55" t="s">
        <v>90</v>
      </c>
      <c r="H29" s="56" t="s">
        <v>80</v>
      </c>
      <c r="I29" s="57">
        <v>12</v>
      </c>
      <c r="J29" s="99">
        <v>0</v>
      </c>
      <c r="K29" s="56" t="s">
        <v>104</v>
      </c>
      <c r="L29" s="60">
        <f t="shared" si="1"/>
        <v>0</v>
      </c>
      <c r="M29" s="54" t="s">
        <v>81</v>
      </c>
      <c r="N29" s="81"/>
      <c r="O29" s="81"/>
      <c r="P29" s="81"/>
      <c r="Q29" s="81"/>
      <c r="R29" s="81"/>
      <c r="S29" s="81"/>
      <c r="T29" s="81"/>
      <c r="U29" s="81"/>
      <c r="V29" s="81"/>
      <c r="W29" s="81"/>
      <c r="X29" s="81"/>
      <c r="Y29" s="81"/>
      <c r="Z29" s="81"/>
      <c r="AA29" s="81"/>
      <c r="AB29" s="81"/>
    </row>
    <row r="30" spans="1:28" ht="93.75" customHeight="1" x14ac:dyDescent="0.2">
      <c r="A30" s="87"/>
      <c r="B30" s="90"/>
      <c r="C30" s="92"/>
      <c r="D30" s="92"/>
      <c r="E30" s="94"/>
      <c r="F30" s="55" t="s">
        <v>91</v>
      </c>
      <c r="G30" s="55" t="s">
        <v>92</v>
      </c>
      <c r="H30" s="56" t="s">
        <v>80</v>
      </c>
      <c r="I30" s="57">
        <v>38</v>
      </c>
      <c r="J30" s="99">
        <v>278040.00000000006</v>
      </c>
      <c r="K30" s="56" t="s">
        <v>104</v>
      </c>
      <c r="L30" s="60">
        <f t="shared" si="1"/>
        <v>10009440.000000002</v>
      </c>
      <c r="M30" s="54" t="s">
        <v>81</v>
      </c>
      <c r="N30" s="81"/>
      <c r="O30" s="81"/>
      <c r="P30" s="81"/>
      <c r="Q30" s="81"/>
      <c r="R30" s="81"/>
      <c r="S30" s="81"/>
      <c r="T30" s="81"/>
      <c r="U30" s="81"/>
      <c r="V30" s="81"/>
      <c r="W30" s="81"/>
      <c r="X30" s="81"/>
      <c r="Y30" s="81"/>
      <c r="Z30" s="81"/>
      <c r="AA30" s="81"/>
      <c r="AB30" s="81"/>
    </row>
    <row r="31" spans="1:28" ht="84" customHeight="1" x14ac:dyDescent="0.2">
      <c r="A31" s="87"/>
      <c r="B31" s="90"/>
      <c r="C31" s="92"/>
      <c r="D31" s="92"/>
      <c r="E31" s="94"/>
      <c r="F31" s="55" t="s">
        <v>93</v>
      </c>
      <c r="G31" s="55" t="s">
        <v>94</v>
      </c>
      <c r="H31" s="56" t="s">
        <v>80</v>
      </c>
      <c r="I31" s="57">
        <v>60</v>
      </c>
      <c r="J31" s="99">
        <v>154800.00000000012</v>
      </c>
      <c r="K31" s="56" t="s">
        <v>104</v>
      </c>
      <c r="L31" s="60">
        <f t="shared" si="1"/>
        <v>5572800.0000000037</v>
      </c>
      <c r="M31" s="54" t="s">
        <v>81</v>
      </c>
      <c r="N31" s="81"/>
      <c r="O31" s="81"/>
      <c r="P31" s="81"/>
      <c r="Q31" s="81"/>
      <c r="R31" s="81"/>
      <c r="S31" s="81"/>
      <c r="T31" s="81"/>
      <c r="U31" s="81"/>
      <c r="V31" s="81"/>
      <c r="W31" s="81"/>
      <c r="X31" s="81"/>
      <c r="Y31" s="81"/>
      <c r="Z31" s="81"/>
      <c r="AA31" s="81"/>
      <c r="AB31" s="81"/>
    </row>
    <row r="32" spans="1:28" ht="86.25" customHeight="1" x14ac:dyDescent="0.2">
      <c r="A32" s="87"/>
      <c r="B32" s="90"/>
      <c r="C32" s="92"/>
      <c r="D32" s="92"/>
      <c r="E32" s="94"/>
      <c r="F32" s="55" t="s">
        <v>95</v>
      </c>
      <c r="G32" s="55" t="s">
        <v>94</v>
      </c>
      <c r="H32" s="56" t="s">
        <v>80</v>
      </c>
      <c r="I32" s="57">
        <v>44</v>
      </c>
      <c r="J32" s="99">
        <v>83520.000000000116</v>
      </c>
      <c r="K32" s="56" t="s">
        <v>104</v>
      </c>
      <c r="L32" s="60">
        <f t="shared" si="1"/>
        <v>3006720.0000000042</v>
      </c>
      <c r="M32" s="54" t="s">
        <v>81</v>
      </c>
      <c r="N32" s="81"/>
      <c r="O32" s="81"/>
      <c r="P32" s="81"/>
      <c r="Q32" s="81"/>
      <c r="R32" s="81"/>
      <c r="S32" s="81"/>
      <c r="T32" s="81"/>
      <c r="U32" s="81"/>
      <c r="V32" s="81"/>
      <c r="W32" s="81"/>
      <c r="X32" s="81"/>
      <c r="Y32" s="81"/>
      <c r="Z32" s="81"/>
      <c r="AA32" s="81"/>
      <c r="AB32" s="81"/>
    </row>
    <row r="33" spans="1:28" ht="76.5" customHeight="1" x14ac:dyDescent="0.2">
      <c r="A33" s="87"/>
      <c r="B33" s="90"/>
      <c r="C33" s="92"/>
      <c r="D33" s="92"/>
      <c r="E33" s="94"/>
      <c r="F33" s="55" t="s">
        <v>96</v>
      </c>
      <c r="G33" s="55" t="s">
        <v>97</v>
      </c>
      <c r="H33" s="56" t="s">
        <v>80</v>
      </c>
      <c r="I33" s="57">
        <v>267</v>
      </c>
      <c r="J33" s="99">
        <v>0</v>
      </c>
      <c r="K33" s="56" t="s">
        <v>104</v>
      </c>
      <c r="L33" s="60">
        <f t="shared" si="1"/>
        <v>0</v>
      </c>
      <c r="M33" s="54" t="s">
        <v>81</v>
      </c>
      <c r="N33" s="81"/>
      <c r="O33" s="81"/>
      <c r="P33" s="81"/>
      <c r="Q33" s="81"/>
      <c r="R33" s="81"/>
      <c r="S33" s="81"/>
      <c r="T33" s="81"/>
      <c r="U33" s="81"/>
      <c r="V33" s="81"/>
      <c r="W33" s="81"/>
      <c r="X33" s="81"/>
      <c r="Y33" s="81"/>
      <c r="Z33" s="81"/>
      <c r="AA33" s="81"/>
      <c r="AB33" s="81"/>
    </row>
    <row r="34" spans="1:28" ht="101.25" customHeight="1" x14ac:dyDescent="0.2">
      <c r="A34" s="87"/>
      <c r="B34" s="90"/>
      <c r="C34" s="92"/>
      <c r="D34" s="92"/>
      <c r="E34" s="94"/>
      <c r="F34" s="55" t="s">
        <v>98</v>
      </c>
      <c r="G34" s="55" t="s">
        <v>99</v>
      </c>
      <c r="H34" s="56" t="s">
        <v>80</v>
      </c>
      <c r="I34" s="57">
        <v>67</v>
      </c>
      <c r="J34" s="99">
        <v>660360.00000000012</v>
      </c>
      <c r="K34" s="56" t="s">
        <v>104</v>
      </c>
      <c r="L34" s="60">
        <f t="shared" si="1"/>
        <v>23772960.000000004</v>
      </c>
      <c r="M34" s="54" t="s">
        <v>81</v>
      </c>
      <c r="N34" s="81"/>
      <c r="O34" s="81"/>
      <c r="P34" s="81"/>
      <c r="Q34" s="81"/>
      <c r="R34" s="81"/>
      <c r="S34" s="81"/>
      <c r="T34" s="81"/>
      <c r="U34" s="81"/>
      <c r="V34" s="81"/>
      <c r="W34" s="81"/>
      <c r="X34" s="81"/>
      <c r="Y34" s="81"/>
      <c r="Z34" s="81"/>
      <c r="AA34" s="81"/>
      <c r="AB34" s="81"/>
    </row>
    <row r="35" spans="1:28" ht="81" customHeight="1" x14ac:dyDescent="0.2">
      <c r="A35" s="88"/>
      <c r="B35" s="91"/>
      <c r="C35" s="92"/>
      <c r="D35" s="92"/>
      <c r="E35" s="95"/>
      <c r="F35" s="55" t="s">
        <v>100</v>
      </c>
      <c r="G35" s="55" t="s">
        <v>101</v>
      </c>
      <c r="H35" s="56" t="s">
        <v>80</v>
      </c>
      <c r="I35" s="57">
        <v>34</v>
      </c>
      <c r="J35" s="99">
        <v>0</v>
      </c>
      <c r="K35" s="56" t="s">
        <v>104</v>
      </c>
      <c r="L35" s="60">
        <f t="shared" si="1"/>
        <v>0</v>
      </c>
      <c r="M35" s="54" t="s">
        <v>81</v>
      </c>
      <c r="N35" s="81"/>
      <c r="O35" s="81"/>
      <c r="P35" s="81"/>
      <c r="Q35" s="81"/>
      <c r="R35" s="81"/>
      <c r="S35" s="81"/>
      <c r="T35" s="81"/>
      <c r="U35" s="81"/>
      <c r="V35" s="81"/>
      <c r="W35" s="81"/>
      <c r="X35" s="81"/>
      <c r="Y35" s="81"/>
      <c r="Z35" s="81"/>
      <c r="AA35" s="81"/>
      <c r="AB35" s="81"/>
    </row>
    <row r="36" spans="1:28" ht="62.25" customHeight="1" x14ac:dyDescent="0.2">
      <c r="A36" s="96" t="s">
        <v>18</v>
      </c>
      <c r="B36" s="96"/>
      <c r="C36" s="96"/>
      <c r="D36" s="96"/>
      <c r="E36" s="96"/>
      <c r="F36" s="96"/>
      <c r="G36" s="96"/>
      <c r="H36" s="18"/>
      <c r="I36" s="18"/>
      <c r="J36" s="100">
        <f>J11+J24</f>
        <v>1192590.0000000005</v>
      </c>
      <c r="K36" s="62"/>
      <c r="L36" s="61">
        <f>L11+L24</f>
        <v>52223400.000000022</v>
      </c>
      <c r="M36" s="63"/>
      <c r="N36" s="81"/>
      <c r="O36" s="81"/>
      <c r="P36" s="81"/>
      <c r="Q36" s="81"/>
      <c r="R36" s="81"/>
      <c r="S36" s="81"/>
      <c r="T36" s="81"/>
      <c r="U36" s="81"/>
      <c r="V36" s="81"/>
      <c r="W36" s="81"/>
      <c r="X36" s="81"/>
      <c r="Y36" s="81"/>
      <c r="Z36" s="81"/>
      <c r="AA36" s="81"/>
      <c r="AB36" s="81"/>
    </row>
    <row r="37" spans="1:28" ht="48.75" customHeight="1" x14ac:dyDescent="0.2">
      <c r="A37" s="64"/>
      <c r="B37" s="64"/>
      <c r="C37" s="64"/>
      <c r="D37" s="64"/>
      <c r="E37" s="64"/>
      <c r="F37" s="64"/>
      <c r="G37" s="64"/>
      <c r="H37" s="65"/>
      <c r="I37" s="65"/>
      <c r="J37" s="101"/>
      <c r="K37" s="67"/>
      <c r="L37" s="66"/>
      <c r="M37" s="68"/>
    </row>
    <row r="38" spans="1:28" s="21" customFormat="1" ht="51" customHeight="1" x14ac:dyDescent="0.35">
      <c r="A38" s="69" t="s">
        <v>105</v>
      </c>
      <c r="C38" s="22"/>
      <c r="D38" s="22"/>
      <c r="E38" s="22"/>
      <c r="F38" s="22"/>
      <c r="G38" s="22"/>
      <c r="H38" s="70"/>
    </row>
    <row r="39" spans="1:28" s="71" customFormat="1" ht="77.25" customHeight="1" x14ac:dyDescent="0.2">
      <c r="A39" s="84">
        <v>1</v>
      </c>
      <c r="B39" s="84"/>
      <c r="C39" s="85" t="s">
        <v>106</v>
      </c>
      <c r="D39" s="85"/>
      <c r="E39" s="85"/>
      <c r="F39" s="85"/>
      <c r="G39" s="85"/>
      <c r="H39" s="85"/>
      <c r="I39" s="85"/>
      <c r="J39" s="85"/>
      <c r="K39" s="85"/>
      <c r="L39" s="85"/>
      <c r="M39" s="85"/>
    </row>
    <row r="40" spans="1:28" s="71" customFormat="1" ht="48.75" customHeight="1" x14ac:dyDescent="0.2">
      <c r="A40" s="84">
        <v>2</v>
      </c>
      <c r="B40" s="84"/>
      <c r="C40" s="85" t="s">
        <v>107</v>
      </c>
      <c r="D40" s="85"/>
      <c r="E40" s="85"/>
      <c r="F40" s="85"/>
      <c r="G40" s="85"/>
      <c r="H40" s="85"/>
      <c r="I40" s="85"/>
      <c r="J40" s="85"/>
      <c r="K40" s="85"/>
      <c r="L40" s="85"/>
      <c r="M40" s="85"/>
    </row>
    <row r="41" spans="1:28" s="71" customFormat="1" ht="48.75" customHeight="1" x14ac:dyDescent="0.2">
      <c r="A41" s="72"/>
      <c r="B41" s="72"/>
      <c r="C41" s="73"/>
      <c r="D41" s="73"/>
      <c r="E41" s="73"/>
      <c r="F41" s="73"/>
      <c r="G41" s="73"/>
      <c r="H41" s="73"/>
      <c r="I41" s="73"/>
      <c r="J41" s="73"/>
      <c r="K41" s="73"/>
      <c r="L41" s="73"/>
      <c r="M41" s="73"/>
    </row>
    <row r="42" spans="1:28" s="45" customFormat="1" ht="27.75" x14ac:dyDescent="0.4">
      <c r="C42" s="46" t="s">
        <v>67</v>
      </c>
      <c r="D42" s="47" t="s">
        <v>20</v>
      </c>
      <c r="G42" s="47"/>
    </row>
    <row r="43" spans="1:28" s="45" customFormat="1" ht="27.75" x14ac:dyDescent="0.4">
      <c r="C43" s="50"/>
      <c r="D43" s="47" t="s">
        <v>21</v>
      </c>
      <c r="G43" s="47"/>
    </row>
    <row r="44" spans="1:28" s="45" customFormat="1" ht="27.75" x14ac:dyDescent="0.4">
      <c r="C44" s="46" t="s">
        <v>19</v>
      </c>
      <c r="D44" s="47" t="s">
        <v>15</v>
      </c>
      <c r="G44" s="47"/>
    </row>
    <row r="45" spans="1:28" s="45" customFormat="1" ht="27.75" x14ac:dyDescent="0.4">
      <c r="C45" s="46"/>
      <c r="D45" s="47"/>
      <c r="G45" s="47"/>
    </row>
    <row r="46" spans="1:28" s="45" customFormat="1" ht="27.75" x14ac:dyDescent="0.4">
      <c r="C46" s="46" t="s">
        <v>22</v>
      </c>
      <c r="D46" s="48"/>
      <c r="E46" s="49"/>
      <c r="G46" s="48"/>
    </row>
    <row r="47" spans="1:28" s="45" customFormat="1" ht="27.75" x14ac:dyDescent="0.4">
      <c r="C47" s="46"/>
      <c r="D47" s="48"/>
      <c r="E47" s="49"/>
      <c r="G47" s="48"/>
    </row>
    <row r="48" spans="1:28" s="24" customFormat="1" ht="18.75" x14ac:dyDescent="0.3">
      <c r="C48" s="42"/>
      <c r="D48" s="43"/>
      <c r="E48" s="44"/>
      <c r="G48" s="43"/>
    </row>
    <row r="49" spans="3:7" s="24" customFormat="1" ht="18.75" x14ac:dyDescent="0.3">
      <c r="C49" s="42"/>
      <c r="D49" s="43"/>
      <c r="E49" s="44"/>
      <c r="G49" s="43"/>
    </row>
    <row r="50" spans="3:7" s="24" customFormat="1" ht="18.75" x14ac:dyDescent="0.3">
      <c r="C50" s="42"/>
      <c r="D50" s="43"/>
      <c r="E50" s="44"/>
      <c r="G50" s="43"/>
    </row>
    <row r="51" spans="3:7" ht="15" x14ac:dyDescent="0.25">
      <c r="C51" s="13"/>
      <c r="D51" s="14"/>
      <c r="G51" s="14"/>
    </row>
    <row r="52" spans="3:7" ht="15" x14ac:dyDescent="0.25">
      <c r="C52" s="13"/>
      <c r="D52" s="14"/>
      <c r="G52" s="14"/>
    </row>
  </sheetData>
  <protectedRanges>
    <protectedRange sqref="C11:C22 A22:B22 A11:A20 A35:B35 A24:A33 A36:C37 C24:C35" name="Диапазон3_1"/>
  </protectedRanges>
  <mergeCells count="16">
    <mergeCell ref="N9:AB9"/>
    <mergeCell ref="A39:B39"/>
    <mergeCell ref="C39:M39"/>
    <mergeCell ref="A40:B40"/>
    <mergeCell ref="C40:M40"/>
    <mergeCell ref="A11:A22"/>
    <mergeCell ref="B11:B22"/>
    <mergeCell ref="C11:C22"/>
    <mergeCell ref="D11:D22"/>
    <mergeCell ref="E11:E22"/>
    <mergeCell ref="A24:A35"/>
    <mergeCell ref="B24:B35"/>
    <mergeCell ref="C24:C35"/>
    <mergeCell ref="D24:D35"/>
    <mergeCell ref="E24:E35"/>
    <mergeCell ref="A36:G36"/>
  </mergeCells>
  <pageMargins left="0.7" right="0.7" top="0.75" bottom="0.75" header="0.3" footer="0.3"/>
  <pageSetup paperSize="8" scale="2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view="pageBreakPreview" zoomScale="60" zoomScaleNormal="100" workbookViewId="0">
      <selection activeCell="C16" sqref="C16"/>
    </sheetView>
  </sheetViews>
  <sheetFormatPr defaultRowHeight="12.75" x14ac:dyDescent="0.2"/>
  <cols>
    <col min="1" max="1" width="31.140625" customWidth="1"/>
    <col min="2" max="2" width="104.5703125" customWidth="1"/>
  </cols>
  <sheetData>
    <row r="1" spans="1:7" s="21" customFormat="1" x14ac:dyDescent="0.2">
      <c r="B1" s="22"/>
    </row>
    <row r="2" spans="1:7" s="21" customFormat="1" ht="14.25" x14ac:dyDescent="0.2">
      <c r="B2" s="23" t="s">
        <v>66</v>
      </c>
    </row>
    <row r="3" spans="1:7" s="21" customFormat="1" x14ac:dyDescent="0.2">
      <c r="B3" s="22"/>
    </row>
    <row r="4" spans="1:7" s="24" customFormat="1" ht="77.25" customHeight="1" x14ac:dyDescent="0.25">
      <c r="A4" s="97" t="s">
        <v>24</v>
      </c>
      <c r="B4" s="97"/>
    </row>
    <row r="5" spans="1:7" s="27" customFormat="1" ht="43.5" customHeight="1" x14ac:dyDescent="0.25">
      <c r="A5" s="25" t="s">
        <v>4</v>
      </c>
      <c r="B5" s="26" t="s">
        <v>25</v>
      </c>
    </row>
    <row r="6" spans="1:7" s="29" customFormat="1" ht="30.75" customHeight="1" x14ac:dyDescent="0.2">
      <c r="A6" s="28" t="s">
        <v>26</v>
      </c>
      <c r="B6" s="28" t="s">
        <v>27</v>
      </c>
    </row>
    <row r="7" spans="1:7" s="2" customFormat="1" ht="94.5" customHeight="1" x14ac:dyDescent="0.2">
      <c r="A7" s="30">
        <v>1</v>
      </c>
      <c r="B7" s="31" t="s">
        <v>28</v>
      </c>
    </row>
    <row r="8" spans="1:7" s="2" customFormat="1" ht="33" customHeight="1" x14ac:dyDescent="0.2">
      <c r="A8" s="30">
        <v>2</v>
      </c>
      <c r="B8" s="31" t="s">
        <v>29</v>
      </c>
    </row>
    <row r="9" spans="1:7" s="2" customFormat="1" ht="33" customHeight="1" x14ac:dyDescent="0.2">
      <c r="A9" s="30">
        <v>3</v>
      </c>
      <c r="B9" s="31" t="s">
        <v>30</v>
      </c>
    </row>
    <row r="10" spans="1:7" s="2" customFormat="1" ht="33" customHeight="1" x14ac:dyDescent="0.2">
      <c r="A10" s="30">
        <v>4</v>
      </c>
      <c r="B10" s="31" t="s">
        <v>31</v>
      </c>
    </row>
    <row r="11" spans="1:7" s="2" customFormat="1" ht="33" customHeight="1" x14ac:dyDescent="0.2">
      <c r="A11" s="30">
        <v>5</v>
      </c>
      <c r="B11" s="31" t="s">
        <v>32</v>
      </c>
    </row>
    <row r="12" spans="1:7" s="21" customFormat="1" ht="15" x14ac:dyDescent="0.2">
      <c r="B12" s="32"/>
    </row>
    <row r="13" spans="1:7" s="45" customFormat="1" ht="27.75" x14ac:dyDescent="0.4">
      <c r="A13" s="46" t="s">
        <v>67</v>
      </c>
      <c r="B13" s="47" t="s">
        <v>20</v>
      </c>
      <c r="G13" s="47"/>
    </row>
    <row r="14" spans="1:7" s="45" customFormat="1" ht="27.75" x14ac:dyDescent="0.4">
      <c r="A14" s="50"/>
      <c r="B14" s="47" t="s">
        <v>21</v>
      </c>
      <c r="G14" s="47"/>
    </row>
    <row r="15" spans="1:7" s="45" customFormat="1" ht="27.75" x14ac:dyDescent="0.4">
      <c r="A15" s="46" t="s">
        <v>19</v>
      </c>
      <c r="B15" s="47" t="s">
        <v>15</v>
      </c>
      <c r="G15" s="47"/>
    </row>
    <row r="16" spans="1:7" s="45" customFormat="1" ht="27.75" x14ac:dyDescent="0.4">
      <c r="A16" s="46"/>
      <c r="B16" s="47"/>
      <c r="G16" s="47"/>
    </row>
    <row r="17" spans="1:7" s="45" customFormat="1" ht="27.75" x14ac:dyDescent="0.4">
      <c r="A17" s="46" t="s">
        <v>22</v>
      </c>
      <c r="B17" s="48"/>
      <c r="E17" s="49"/>
      <c r="G17" s="48"/>
    </row>
    <row r="18" spans="1:7" s="45" customFormat="1" ht="27.75" x14ac:dyDescent="0.4">
      <c r="C18" s="46"/>
      <c r="D18" s="48"/>
      <c r="E18" s="49"/>
      <c r="G18" s="48"/>
    </row>
    <row r="19" spans="1:7" s="24" customFormat="1" ht="18.75" x14ac:dyDescent="0.3">
      <c r="C19" s="42"/>
      <c r="D19" s="43"/>
      <c r="E19" s="44"/>
      <c r="G19" s="43"/>
    </row>
    <row r="20" spans="1:7" s="24" customFormat="1" ht="18.75" x14ac:dyDescent="0.3">
      <c r="C20" s="42"/>
      <c r="D20" s="43"/>
      <c r="E20" s="44"/>
      <c r="G20" s="43"/>
    </row>
  </sheetData>
  <protectedRanges>
    <protectedRange sqref="A7:B11" name="Диапазон3_1"/>
  </protectedRanges>
  <mergeCells count="1">
    <mergeCell ref="A4:B4"/>
  </mergeCells>
  <pageMargins left="0.7" right="0.7" top="0.75" bottom="0.75" header="0.3" footer="0.3"/>
  <pageSetup paperSize="9" scale="6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46"/>
  <sheetViews>
    <sheetView view="pageBreakPreview" zoomScale="60" zoomScaleNormal="80" workbookViewId="0">
      <selection activeCell="N27" sqref="N27"/>
    </sheetView>
  </sheetViews>
  <sheetFormatPr defaultColWidth="8.85546875" defaultRowHeight="12.75" x14ac:dyDescent="0.2"/>
  <cols>
    <col min="1" max="1" width="11.42578125" style="21" customWidth="1"/>
    <col min="2" max="2" width="13.42578125" style="21" customWidth="1"/>
    <col min="3" max="3" width="106.140625" style="22" customWidth="1"/>
    <col min="4" max="4" width="38.7109375" style="22" customWidth="1"/>
    <col min="5" max="5" width="22.5703125" style="21" customWidth="1"/>
    <col min="6" max="16384" width="8.85546875" style="21"/>
  </cols>
  <sheetData>
    <row r="3" spans="1:5" ht="14.25" x14ac:dyDescent="0.2">
      <c r="E3" s="23" t="s">
        <v>68</v>
      </c>
    </row>
    <row r="4" spans="1:5" s="24" customFormat="1" ht="18.75" x14ac:dyDescent="0.25">
      <c r="A4" s="98" t="s">
        <v>33</v>
      </c>
      <c r="B4" s="98"/>
      <c r="C4" s="98"/>
      <c r="D4" s="98"/>
      <c r="E4" s="98"/>
    </row>
    <row r="5" spans="1:5" s="27" customFormat="1" ht="18.75" x14ac:dyDescent="0.25">
      <c r="A5" s="25" t="s">
        <v>4</v>
      </c>
      <c r="B5" s="25"/>
      <c r="C5" s="26" t="s">
        <v>25</v>
      </c>
      <c r="D5" s="26"/>
      <c r="E5" s="26"/>
    </row>
    <row r="6" spans="1:5" s="27" customFormat="1" ht="18" x14ac:dyDescent="0.25">
      <c r="C6" s="33"/>
      <c r="D6" s="33"/>
    </row>
    <row r="7" spans="1:5" s="27" customFormat="1" ht="75" x14ac:dyDescent="0.25">
      <c r="A7" s="34" t="s">
        <v>8</v>
      </c>
      <c r="B7" s="34" t="s">
        <v>9</v>
      </c>
      <c r="C7" s="35" t="s">
        <v>27</v>
      </c>
      <c r="D7" s="35" t="s">
        <v>2</v>
      </c>
      <c r="E7" s="36" t="s">
        <v>14</v>
      </c>
    </row>
    <row r="8" spans="1:5" s="2" customFormat="1" ht="262.5" x14ac:dyDescent="0.2">
      <c r="A8" s="37">
        <v>1</v>
      </c>
      <c r="B8" s="37">
        <v>1</v>
      </c>
      <c r="C8" s="38" t="s">
        <v>34</v>
      </c>
      <c r="D8" s="39" t="s">
        <v>35</v>
      </c>
      <c r="E8" s="40">
        <v>1700</v>
      </c>
    </row>
    <row r="9" spans="1:5" s="2" customFormat="1" ht="93.75" x14ac:dyDescent="0.2">
      <c r="A9" s="37">
        <v>2</v>
      </c>
      <c r="B9" s="37">
        <v>1</v>
      </c>
      <c r="C9" s="38" t="s">
        <v>36</v>
      </c>
      <c r="D9" s="39" t="s">
        <v>35</v>
      </c>
      <c r="E9" s="40">
        <v>1166.6666666666667</v>
      </c>
    </row>
    <row r="10" spans="1:5" s="2" customFormat="1" ht="75" x14ac:dyDescent="0.2">
      <c r="A10" s="37">
        <v>3</v>
      </c>
      <c r="B10" s="37">
        <v>1</v>
      </c>
      <c r="C10" s="38" t="s">
        <v>37</v>
      </c>
      <c r="D10" s="39" t="s">
        <v>35</v>
      </c>
      <c r="E10" s="40">
        <v>2366.6666666666665</v>
      </c>
    </row>
    <row r="11" spans="1:5" s="2" customFormat="1" ht="93.75" x14ac:dyDescent="0.2">
      <c r="A11" s="37">
        <v>4</v>
      </c>
      <c r="B11" s="37">
        <v>1</v>
      </c>
      <c r="C11" s="38" t="s">
        <v>38</v>
      </c>
      <c r="D11" s="39" t="s">
        <v>35</v>
      </c>
      <c r="E11" s="40">
        <v>876.66666666666663</v>
      </c>
    </row>
    <row r="12" spans="1:5" s="2" customFormat="1" ht="56.25" x14ac:dyDescent="0.2">
      <c r="A12" s="37">
        <v>5</v>
      </c>
      <c r="B12" s="37">
        <v>1</v>
      </c>
      <c r="C12" s="38" t="s">
        <v>39</v>
      </c>
      <c r="D12" s="39" t="s">
        <v>35</v>
      </c>
      <c r="E12" s="40">
        <v>680</v>
      </c>
    </row>
    <row r="13" spans="1:5" s="2" customFormat="1" ht="37.5" x14ac:dyDescent="0.2">
      <c r="A13" s="37">
        <v>6</v>
      </c>
      <c r="B13" s="37">
        <v>1</v>
      </c>
      <c r="C13" s="38" t="s">
        <v>40</v>
      </c>
      <c r="D13" s="39" t="s">
        <v>35</v>
      </c>
      <c r="E13" s="40">
        <v>1233.3333333333333</v>
      </c>
    </row>
    <row r="14" spans="1:5" s="2" customFormat="1" ht="37.5" x14ac:dyDescent="0.2">
      <c r="A14" s="37">
        <v>7</v>
      </c>
      <c r="B14" s="37">
        <v>1</v>
      </c>
      <c r="C14" s="38" t="s">
        <v>41</v>
      </c>
      <c r="D14" s="39" t="s">
        <v>35</v>
      </c>
      <c r="E14" s="40">
        <v>583.33333333333337</v>
      </c>
    </row>
    <row r="15" spans="1:5" s="2" customFormat="1" ht="37.5" x14ac:dyDescent="0.2">
      <c r="A15" s="37">
        <v>8</v>
      </c>
      <c r="B15" s="37">
        <v>1</v>
      </c>
      <c r="C15" s="38" t="s">
        <v>42</v>
      </c>
      <c r="D15" s="39" t="s">
        <v>35</v>
      </c>
      <c r="E15" s="40">
        <v>800</v>
      </c>
    </row>
    <row r="16" spans="1:5" s="2" customFormat="1" ht="75" x14ac:dyDescent="0.2">
      <c r="A16" s="37">
        <v>9</v>
      </c>
      <c r="B16" s="37">
        <v>1</v>
      </c>
      <c r="C16" s="38" t="s">
        <v>43</v>
      </c>
      <c r="D16" s="39" t="s">
        <v>35</v>
      </c>
      <c r="E16" s="40">
        <v>646.66666666666663</v>
      </c>
    </row>
    <row r="17" spans="1:5" s="2" customFormat="1" ht="75" x14ac:dyDescent="0.2">
      <c r="A17" s="37">
        <v>10</v>
      </c>
      <c r="B17" s="37">
        <v>1</v>
      </c>
      <c r="C17" s="38" t="s">
        <v>44</v>
      </c>
      <c r="D17" s="39" t="s">
        <v>35</v>
      </c>
      <c r="E17" s="40">
        <v>786.66666666666663</v>
      </c>
    </row>
    <row r="18" spans="1:5" s="2" customFormat="1" ht="37.5" x14ac:dyDescent="0.2">
      <c r="A18" s="37">
        <v>11</v>
      </c>
      <c r="B18" s="37">
        <v>1</v>
      </c>
      <c r="C18" s="38" t="s">
        <v>45</v>
      </c>
      <c r="D18" s="39" t="s">
        <v>35</v>
      </c>
      <c r="E18" s="40">
        <v>633.33333333333337</v>
      </c>
    </row>
    <row r="19" spans="1:5" s="2" customFormat="1" ht="75" x14ac:dyDescent="0.2">
      <c r="A19" s="37">
        <v>12</v>
      </c>
      <c r="B19" s="37">
        <v>1</v>
      </c>
      <c r="C19" s="38" t="s">
        <v>46</v>
      </c>
      <c r="D19" s="39" t="s">
        <v>35</v>
      </c>
      <c r="E19" s="40">
        <v>716.66666666666663</v>
      </c>
    </row>
    <row r="20" spans="1:5" s="2" customFormat="1" ht="150" x14ac:dyDescent="0.2">
      <c r="A20" s="37">
        <v>13</v>
      </c>
      <c r="B20" s="37">
        <v>1</v>
      </c>
      <c r="C20" s="38" t="s">
        <v>47</v>
      </c>
      <c r="D20" s="39" t="s">
        <v>35</v>
      </c>
      <c r="E20" s="40">
        <v>466.66666666666669</v>
      </c>
    </row>
    <row r="21" spans="1:5" s="2" customFormat="1" ht="37.5" x14ac:dyDescent="0.2">
      <c r="A21" s="37">
        <v>14</v>
      </c>
      <c r="B21" s="37">
        <v>1</v>
      </c>
      <c r="C21" s="31" t="s">
        <v>48</v>
      </c>
      <c r="D21" s="39" t="s">
        <v>35</v>
      </c>
      <c r="E21" s="40">
        <v>866.66666666666663</v>
      </c>
    </row>
    <row r="22" spans="1:5" s="2" customFormat="1" ht="37.5" x14ac:dyDescent="0.2">
      <c r="A22" s="37">
        <v>15</v>
      </c>
      <c r="B22" s="37">
        <v>1</v>
      </c>
      <c r="C22" s="31" t="s">
        <v>49</v>
      </c>
      <c r="D22" s="39" t="s">
        <v>35</v>
      </c>
      <c r="E22" s="40">
        <v>5544.4433333333336</v>
      </c>
    </row>
    <row r="23" spans="1:5" s="2" customFormat="1" ht="375" x14ac:dyDescent="0.2">
      <c r="A23" s="37">
        <v>16</v>
      </c>
      <c r="B23" s="37">
        <v>1</v>
      </c>
      <c r="C23" s="38" t="s">
        <v>50</v>
      </c>
      <c r="D23" s="39" t="s">
        <v>35</v>
      </c>
      <c r="E23" s="40">
        <v>2700</v>
      </c>
    </row>
    <row r="24" spans="1:5" s="2" customFormat="1" ht="37.5" x14ac:dyDescent="0.2">
      <c r="A24" s="37">
        <v>17</v>
      </c>
      <c r="B24" s="37">
        <v>1</v>
      </c>
      <c r="C24" s="38" t="s">
        <v>51</v>
      </c>
      <c r="D24" s="39" t="s">
        <v>35</v>
      </c>
      <c r="E24" s="40">
        <v>200</v>
      </c>
    </row>
    <row r="25" spans="1:5" s="2" customFormat="1" ht="131.25" x14ac:dyDescent="0.2">
      <c r="A25" s="37">
        <v>18</v>
      </c>
      <c r="B25" s="37">
        <v>1</v>
      </c>
      <c r="C25" s="41" t="s">
        <v>52</v>
      </c>
      <c r="D25" s="39" t="s">
        <v>35</v>
      </c>
      <c r="E25" s="40">
        <v>1783.3333333333333</v>
      </c>
    </row>
    <row r="26" spans="1:5" s="2" customFormat="1" ht="37.5" x14ac:dyDescent="0.2">
      <c r="A26" s="37">
        <v>19</v>
      </c>
      <c r="B26" s="37">
        <v>1</v>
      </c>
      <c r="C26" s="82" t="s">
        <v>109</v>
      </c>
      <c r="D26" s="39" t="s">
        <v>35</v>
      </c>
      <c r="E26" s="40">
        <v>666.66666666666663</v>
      </c>
    </row>
    <row r="27" spans="1:5" s="2" customFormat="1" ht="37.5" x14ac:dyDescent="0.2">
      <c r="A27" s="37">
        <v>20</v>
      </c>
      <c r="B27" s="37">
        <v>1</v>
      </c>
      <c r="C27" s="41" t="s">
        <v>53</v>
      </c>
      <c r="D27" s="39" t="s">
        <v>35</v>
      </c>
      <c r="E27" s="40">
        <v>750</v>
      </c>
    </row>
    <row r="28" spans="1:5" s="2" customFormat="1" ht="112.5" x14ac:dyDescent="0.2">
      <c r="A28" s="37">
        <v>21</v>
      </c>
      <c r="B28" s="37">
        <v>1</v>
      </c>
      <c r="C28" s="41" t="s">
        <v>54</v>
      </c>
      <c r="D28" s="39" t="s">
        <v>35</v>
      </c>
      <c r="E28" s="40">
        <v>4733.333333333333</v>
      </c>
    </row>
    <row r="29" spans="1:5" s="2" customFormat="1" ht="37.5" x14ac:dyDescent="0.2">
      <c r="A29" s="37">
        <v>22</v>
      </c>
      <c r="B29" s="37">
        <v>1</v>
      </c>
      <c r="C29" s="41" t="s">
        <v>55</v>
      </c>
      <c r="D29" s="39" t="s">
        <v>35</v>
      </c>
      <c r="E29" s="40">
        <v>666.66666666666663</v>
      </c>
    </row>
    <row r="30" spans="1:5" s="2" customFormat="1" ht="37.5" x14ac:dyDescent="0.2">
      <c r="A30" s="37">
        <v>23</v>
      </c>
      <c r="B30" s="37">
        <v>1</v>
      </c>
      <c r="C30" s="41" t="s">
        <v>56</v>
      </c>
      <c r="D30" s="39" t="s">
        <v>35</v>
      </c>
      <c r="E30" s="40">
        <v>1850</v>
      </c>
    </row>
    <row r="31" spans="1:5" s="2" customFormat="1" ht="37.5" x14ac:dyDescent="0.2">
      <c r="A31" s="37">
        <v>24</v>
      </c>
      <c r="B31" s="37">
        <v>1</v>
      </c>
      <c r="C31" s="41" t="s">
        <v>57</v>
      </c>
      <c r="D31" s="39" t="s">
        <v>35</v>
      </c>
      <c r="E31" s="40">
        <v>383.33333333333331</v>
      </c>
    </row>
    <row r="32" spans="1:5" s="2" customFormat="1" ht="37.5" x14ac:dyDescent="0.2">
      <c r="A32" s="37">
        <v>25</v>
      </c>
      <c r="B32" s="37">
        <v>1</v>
      </c>
      <c r="C32" s="41" t="s">
        <v>58</v>
      </c>
      <c r="D32" s="39" t="s">
        <v>35</v>
      </c>
      <c r="E32" s="40">
        <v>550</v>
      </c>
    </row>
    <row r="33" spans="1:7" s="2" customFormat="1" ht="37.5" x14ac:dyDescent="0.2">
      <c r="A33" s="37">
        <v>26</v>
      </c>
      <c r="B33" s="37">
        <v>1</v>
      </c>
      <c r="C33" s="41" t="s">
        <v>59</v>
      </c>
      <c r="D33" s="39" t="s">
        <v>35</v>
      </c>
      <c r="E33" s="40">
        <v>916.66666666666663</v>
      </c>
    </row>
    <row r="34" spans="1:7" s="2" customFormat="1" ht="37.5" x14ac:dyDescent="0.2">
      <c r="A34" s="37">
        <v>27</v>
      </c>
      <c r="B34" s="37">
        <v>1</v>
      </c>
      <c r="C34" s="41" t="s">
        <v>60</v>
      </c>
      <c r="D34" s="39" t="s">
        <v>35</v>
      </c>
      <c r="E34" s="40">
        <v>1266.6666666666667</v>
      </c>
    </row>
    <row r="35" spans="1:7" s="2" customFormat="1" ht="37.5" x14ac:dyDescent="0.2">
      <c r="A35" s="37">
        <v>28</v>
      </c>
      <c r="B35" s="37">
        <v>1</v>
      </c>
      <c r="C35" s="41" t="s">
        <v>61</v>
      </c>
      <c r="D35" s="39" t="s">
        <v>35</v>
      </c>
      <c r="E35" s="40">
        <v>2533.3333333333335</v>
      </c>
    </row>
    <row r="36" spans="1:7" s="2" customFormat="1" ht="37.5" x14ac:dyDescent="0.2">
      <c r="A36" s="37">
        <v>29</v>
      </c>
      <c r="B36" s="37">
        <v>1</v>
      </c>
      <c r="C36" s="41" t="s">
        <v>62</v>
      </c>
      <c r="D36" s="39" t="s">
        <v>35</v>
      </c>
      <c r="E36" s="40">
        <v>1490.3966666666668</v>
      </c>
    </row>
    <row r="37" spans="1:7" s="2" customFormat="1" ht="37.5" x14ac:dyDescent="0.2">
      <c r="A37" s="37">
        <v>30</v>
      </c>
      <c r="B37" s="37">
        <v>1</v>
      </c>
      <c r="C37" s="41" t="s">
        <v>63</v>
      </c>
      <c r="D37" s="39" t="s">
        <v>35</v>
      </c>
      <c r="E37" s="40">
        <v>250</v>
      </c>
    </row>
    <row r="38" spans="1:7" s="2" customFormat="1" ht="37.5" x14ac:dyDescent="0.2">
      <c r="A38" s="37">
        <v>31</v>
      </c>
      <c r="B38" s="37">
        <v>1</v>
      </c>
      <c r="C38" s="41" t="s">
        <v>64</v>
      </c>
      <c r="D38" s="39" t="s">
        <v>35</v>
      </c>
      <c r="E38" s="40">
        <v>1033.3333333333333</v>
      </c>
    </row>
    <row r="39" spans="1:7" s="2" customFormat="1" ht="37.5" x14ac:dyDescent="0.2">
      <c r="A39" s="37">
        <v>32</v>
      </c>
      <c r="B39" s="37">
        <v>1</v>
      </c>
      <c r="C39" s="41" t="s">
        <v>65</v>
      </c>
      <c r="D39" s="39" t="s">
        <v>35</v>
      </c>
      <c r="E39" s="40">
        <v>1533.3333333333333</v>
      </c>
    </row>
    <row r="40" spans="1:7" ht="15" x14ac:dyDescent="0.2">
      <c r="C40" s="32"/>
      <c r="D40" s="32"/>
    </row>
    <row r="42" spans="1:7" s="45" customFormat="1" ht="27.75" x14ac:dyDescent="0.4">
      <c r="B42" s="46" t="s">
        <v>67</v>
      </c>
      <c r="C42" s="47" t="s">
        <v>20</v>
      </c>
      <c r="G42" s="47"/>
    </row>
    <row r="43" spans="1:7" s="45" customFormat="1" ht="27.75" x14ac:dyDescent="0.4">
      <c r="B43" s="50"/>
      <c r="C43" s="47" t="s">
        <v>21</v>
      </c>
      <c r="G43" s="47"/>
    </row>
    <row r="44" spans="1:7" s="45" customFormat="1" ht="27.75" x14ac:dyDescent="0.4">
      <c r="B44" s="46" t="s">
        <v>19</v>
      </c>
      <c r="C44" s="47" t="s">
        <v>15</v>
      </c>
      <c r="G44" s="47"/>
    </row>
    <row r="45" spans="1:7" s="45" customFormat="1" ht="27.75" x14ac:dyDescent="0.4">
      <c r="B45" s="46"/>
      <c r="C45" s="47"/>
      <c r="G45" s="47"/>
    </row>
    <row r="46" spans="1:7" s="45" customFormat="1" ht="27.75" x14ac:dyDescent="0.4">
      <c r="B46" s="46" t="s">
        <v>22</v>
      </c>
      <c r="C46" s="48"/>
      <c r="E46" s="49"/>
      <c r="G46" s="48"/>
    </row>
  </sheetData>
  <protectedRanges>
    <protectedRange sqref="A8:C39" name="Диапазон3_1"/>
  </protectedRanges>
  <mergeCells count="1">
    <mergeCell ref="A4:E4"/>
  </mergeCells>
  <pageMargins left="0.7" right="0.7" top="0.75" bottom="0.75" header="0.3" footer="0.3"/>
  <pageSetup paperSize="9"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GPS</vt:lpstr>
      <vt:lpstr>2.2.1</vt:lpstr>
      <vt:lpstr>2.2.2.</vt:lpstr>
      <vt:lpstr>GPS!Область_печати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Мутафян Аида Араевна</cp:lastModifiedBy>
  <cp:lastPrinted>2019-02-04T07:04:04Z</cp:lastPrinted>
  <dcterms:created xsi:type="dcterms:W3CDTF">2013-09-25T03:40:45Z</dcterms:created>
  <dcterms:modified xsi:type="dcterms:W3CDTF">2020-12-25T08:23:31Z</dcterms:modified>
</cp:coreProperties>
</file>